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melissa_greene_arkansas_gov1/Documents/Desktop/Website Posting Docs/"/>
    </mc:Choice>
  </mc:AlternateContent>
  <xr:revisionPtr revIDLastSave="0" documentId="8_{CF46AD3D-6B41-43DE-9DAD-DE57D01A0611}" xr6:coauthVersionLast="47" xr6:coauthVersionMax="47" xr10:uidLastSave="{00000000-0000-0000-0000-000000000000}"/>
  <bookViews>
    <workbookView xWindow="28680" yWindow="-120" windowWidth="29040" windowHeight="15720" activeTab="1" xr2:uid="{8B7A6AA2-50A5-4745-8AD7-D72E50610E35}"/>
  </bookViews>
  <sheets>
    <sheet name="Instructions" sheetId="2" r:id="rId1"/>
    <sheet name="Pricing" sheetId="1" r:id="rId2"/>
    <sheet name="Optional Ite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230" i="1"/>
  <c r="K230" i="1" s="1"/>
  <c r="H226" i="1"/>
  <c r="K226" i="1" s="1"/>
  <c r="H222" i="1"/>
  <c r="K223" i="1" s="1"/>
  <c r="H214" i="1"/>
  <c r="K214" i="1" s="1"/>
  <c r="H210" i="1"/>
  <c r="K211" i="1" s="1"/>
  <c r="H206" i="1"/>
  <c r="K207" i="1" s="1"/>
  <c r="H198" i="1"/>
  <c r="K198" i="1" s="1"/>
  <c r="H194" i="1"/>
  <c r="K195" i="1" s="1"/>
  <c r="H190" i="1"/>
  <c r="K191" i="1" s="1"/>
  <c r="H182" i="1"/>
  <c r="K182" i="1" s="1"/>
  <c r="H178" i="1"/>
  <c r="K179" i="1" s="1"/>
  <c r="H174" i="1"/>
  <c r="K175" i="1" s="1"/>
  <c r="H166" i="1"/>
  <c r="K167" i="1" s="1"/>
  <c r="H162" i="1"/>
  <c r="K163" i="1" s="1"/>
  <c r="H158" i="1"/>
  <c r="K159" i="1" s="1"/>
  <c r="H150" i="1"/>
  <c r="K150" i="1" s="1"/>
  <c r="H146" i="1"/>
  <c r="K146" i="1" s="1"/>
  <c r="H142" i="1"/>
  <c r="K143" i="1" s="1"/>
  <c r="H134" i="1"/>
  <c r="K135" i="1" s="1"/>
  <c r="H130" i="1"/>
  <c r="K131" i="1" s="1"/>
  <c r="H126" i="1"/>
  <c r="K127" i="1" s="1"/>
  <c r="H118" i="1"/>
  <c r="K119" i="1" s="1"/>
  <c r="H114" i="1"/>
  <c r="K115" i="1" s="1"/>
  <c r="H122" i="1"/>
  <c r="K122" i="1" s="1"/>
  <c r="H110" i="1"/>
  <c r="K111" i="1" s="1"/>
  <c r="H23" i="1"/>
  <c r="K24" i="1" s="1"/>
  <c r="H26" i="1"/>
  <c r="K26" i="1" s="1"/>
  <c r="H20" i="1"/>
  <c r="K20" i="1" s="1"/>
  <c r="H34" i="1"/>
  <c r="K34" i="1" s="1"/>
  <c r="H42" i="1"/>
  <c r="K43" i="1" s="1"/>
  <c r="H5" i="1"/>
  <c r="K5" i="1" s="1"/>
  <c r="K231" i="1" l="1"/>
  <c r="K215" i="1"/>
  <c r="K222" i="1"/>
  <c r="K227" i="1"/>
  <c r="K199" i="1"/>
  <c r="K210" i="1"/>
  <c r="K206" i="1"/>
  <c r="K190" i="1"/>
  <c r="K183" i="1"/>
  <c r="K194" i="1"/>
  <c r="K178" i="1"/>
  <c r="K174" i="1"/>
  <c r="K166" i="1"/>
  <c r="K151" i="1"/>
  <c r="K158" i="1"/>
  <c r="K162" i="1"/>
  <c r="K134" i="1"/>
  <c r="K147" i="1"/>
  <c r="K142" i="1"/>
  <c r="K130" i="1"/>
  <c r="K126" i="1"/>
  <c r="K123" i="1"/>
  <c r="K118" i="1"/>
  <c r="K114" i="1"/>
  <c r="K110" i="1"/>
  <c r="K27" i="1"/>
  <c r="K21" i="1"/>
  <c r="K23" i="1"/>
  <c r="K35" i="1"/>
  <c r="K42" i="1"/>
  <c r="K6" i="1"/>
  <c r="A57" i="3"/>
  <c r="A61" i="3" s="1"/>
  <c r="A65" i="3" s="1"/>
  <c r="A69" i="3" s="1"/>
  <c r="A73" i="3" s="1"/>
  <c r="A49" i="3"/>
  <c r="A53" i="3" s="1"/>
  <c r="A37" i="3"/>
  <c r="A41" i="3" s="1"/>
  <c r="A45" i="3" s="1"/>
  <c r="A21" i="3"/>
  <c r="A25" i="3" s="1"/>
  <c r="A29" i="3" s="1"/>
  <c r="A33" i="3" s="1"/>
  <c r="A13" i="3"/>
  <c r="A17" i="3" s="1"/>
  <c r="A9" i="3"/>
  <c r="H290" i="1"/>
  <c r="K290" i="1" s="1"/>
  <c r="H286" i="1"/>
  <c r="K287" i="1" s="1"/>
  <c r="H282" i="1"/>
  <c r="K283" i="1" s="1"/>
  <c r="H278" i="1"/>
  <c r="K279" i="1" s="1"/>
  <c r="H274" i="1"/>
  <c r="K274" i="1" s="1"/>
  <c r="H270" i="1"/>
  <c r="K271" i="1" s="1"/>
  <c r="H266" i="1"/>
  <c r="K266" i="1" s="1"/>
  <c r="H262" i="1"/>
  <c r="K262" i="1" s="1"/>
  <c r="H258" i="1"/>
  <c r="K258" i="1" s="1"/>
  <c r="H254" i="1"/>
  <c r="K254" i="1" s="1"/>
  <c r="H250" i="1"/>
  <c r="K251" i="1" s="1"/>
  <c r="H246" i="1"/>
  <c r="K246" i="1" s="1"/>
  <c r="H242" i="1"/>
  <c r="K242" i="1" s="1"/>
  <c r="H238" i="1"/>
  <c r="K239" i="1" s="1"/>
  <c r="H234" i="1"/>
  <c r="K235" i="1" s="1"/>
  <c r="H218" i="1"/>
  <c r="K219" i="1" s="1"/>
  <c r="H202" i="1"/>
  <c r="K202" i="1" s="1"/>
  <c r="H186" i="1"/>
  <c r="K187" i="1" s="1"/>
  <c r="H170" i="1"/>
  <c r="K171" i="1" s="1"/>
  <c r="H154" i="1"/>
  <c r="K154" i="1" s="1"/>
  <c r="H138" i="1"/>
  <c r="K138" i="1" s="1"/>
  <c r="H106" i="1"/>
  <c r="K107" i="1" s="1"/>
  <c r="H102" i="1"/>
  <c r="K103" i="1" s="1"/>
  <c r="H98" i="1"/>
  <c r="K99" i="1" s="1"/>
  <c r="H94" i="1"/>
  <c r="K94" i="1" s="1"/>
  <c r="H90" i="1"/>
  <c r="K90" i="1" s="1"/>
  <c r="H86" i="1"/>
  <c r="K86" i="1" s="1"/>
  <c r="H82" i="1"/>
  <c r="K83" i="1" s="1"/>
  <c r="H78" i="1"/>
  <c r="K79" i="1" s="1"/>
  <c r="H74" i="1"/>
  <c r="K74" i="1" s="1"/>
  <c r="H70" i="1"/>
  <c r="K70" i="1" s="1"/>
  <c r="H66" i="1"/>
  <c r="K66" i="1" s="1"/>
  <c r="H62" i="1"/>
  <c r="K63" i="1" s="1"/>
  <c r="H58" i="1"/>
  <c r="K59" i="1" s="1"/>
  <c r="H54" i="1"/>
  <c r="K55" i="1" s="1"/>
  <c r="H50" i="1"/>
  <c r="K51" i="1" s="1"/>
  <c r="H46" i="1"/>
  <c r="K46" i="1" s="1"/>
  <c r="H38" i="1"/>
  <c r="K38" i="1" s="1"/>
  <c r="H30" i="1"/>
  <c r="K31" i="1" s="1"/>
  <c r="H17" i="1"/>
  <c r="K18" i="1" s="1"/>
  <c r="K13" i="1"/>
  <c r="H9" i="1"/>
  <c r="K10" i="1" s="1"/>
  <c r="K291" i="1" l="1"/>
  <c r="K278" i="1"/>
  <c r="K286" i="1"/>
  <c r="K282" i="1"/>
  <c r="K275" i="1"/>
  <c r="K270" i="1"/>
  <c r="K267" i="1"/>
  <c r="H294" i="1"/>
  <c r="K263" i="1"/>
  <c r="K259" i="1"/>
  <c r="K255" i="1"/>
  <c r="K250" i="1"/>
  <c r="K247" i="1"/>
  <c r="K243" i="1"/>
  <c r="K238" i="1"/>
  <c r="K234" i="1"/>
  <c r="K218" i="1"/>
  <c r="K203" i="1"/>
  <c r="K186" i="1"/>
  <c r="K170" i="1"/>
  <c r="K155" i="1"/>
  <c r="K139" i="1"/>
  <c r="K106" i="1"/>
  <c r="K102" i="1"/>
  <c r="K98" i="1"/>
  <c r="K95" i="1"/>
  <c r="K91" i="1"/>
  <c r="K87" i="1"/>
  <c r="K82" i="1"/>
  <c r="K78" i="1"/>
  <c r="K75" i="1"/>
  <c r="K71" i="1"/>
  <c r="K67" i="1"/>
  <c r="K62" i="1"/>
  <c r="K58" i="1"/>
  <c r="K54" i="1"/>
  <c r="K50" i="1"/>
  <c r="K47" i="1"/>
  <c r="K39" i="1"/>
  <c r="K30" i="1"/>
  <c r="K17" i="1"/>
  <c r="K14" i="1"/>
  <c r="K9" i="1"/>
</calcChain>
</file>

<file path=xl/sharedStrings.xml><?xml version="1.0" encoding="utf-8"?>
<sst xmlns="http://schemas.openxmlformats.org/spreadsheetml/2006/main" count="825" uniqueCount="192">
  <si>
    <t>ITEM</t>
  </si>
  <si>
    <t>DESCRIPTION</t>
  </si>
  <si>
    <t>ESTIMATED QUANTITY/UM</t>
  </si>
  <si>
    <t>LOT</t>
  </si>
  <si>
    <t>Bulk UOM</t>
  </si>
  <si>
    <t>PER EA PRICE</t>
  </si>
  <si>
    <t>Official Solicitation Price Sheet</t>
  </si>
  <si>
    <t>Prospective Contractor Name</t>
  </si>
  <si>
    <t>Instructions:</t>
  </si>
  <si>
    <t xml:space="preserve">1. Insert your company's name on this tab in the yellow highlighted cell.  </t>
  </si>
  <si>
    <t>Table 1 - Evaluated Items</t>
  </si>
  <si>
    <t>Table 2 - Optional Non-Evaluated Items</t>
  </si>
  <si>
    <t>Cost Per Box/Case</t>
  </si>
  <si>
    <t>Table 1: Evaluated Items</t>
  </si>
  <si>
    <t xml:space="preserve">1. Prospective Contractors may provide pricing for additional optional PPE products not specified by the State in Table 1. </t>
  </si>
  <si>
    <t xml:space="preserve">2. Table 2 will NOT be used in low cost determination. </t>
  </si>
  <si>
    <t xml:space="preserve">3. The State may at it's discretion choose to include any or all of the proposed optional items in any contract(s) resulting from this soliciation. </t>
  </si>
  <si>
    <t>Table 2: Optional Non-Evaluated Items</t>
  </si>
  <si>
    <t>4. Prospective Contractor may add addional rows as necessary.</t>
  </si>
  <si>
    <t>EXAMPLE</t>
  </si>
  <si>
    <t>Minimum Percentage Discount off LIST PRICE</t>
  </si>
  <si>
    <t>LIST PRICE PER EACH</t>
  </si>
  <si>
    <t xml:space="preserve">Brand/Mfr.: </t>
  </si>
  <si>
    <t xml:space="preserve">Model/Item No.: </t>
  </si>
  <si>
    <t>/Box</t>
  </si>
  <si>
    <t>/Case</t>
  </si>
  <si>
    <t>Qualitative Fit Test Kits</t>
  </si>
  <si>
    <t>Face Shield without Glasses</t>
  </si>
  <si>
    <t>Face Shield with Glasses</t>
  </si>
  <si>
    <t>Medical Goggles</t>
  </si>
  <si>
    <t>Shoe/Boot Covers (ankle)</t>
  </si>
  <si>
    <t>Shoe/Boot Covers (calf)</t>
  </si>
  <si>
    <t>Shoe/Boot Covers (knee)</t>
  </si>
  <si>
    <t>Hair Covers/Bouffant</t>
  </si>
  <si>
    <t>Disposable Blood Preasure Cuff Covers</t>
  </si>
  <si>
    <t>Hand Sanitizer - Isopropyl 2 oz.</t>
  </si>
  <si>
    <t>Hand Sanitizer - Isopropyl 4 oz.</t>
  </si>
  <si>
    <t>Hand Sanitizer - Isopropyl 8 oz.</t>
  </si>
  <si>
    <t>Hand Sanitizer - Isopropyl 12 oz.</t>
  </si>
  <si>
    <t>Hand Sanitizer - Isopropyl 32 oz.</t>
  </si>
  <si>
    <t>Hand Sanitizer - Isopropyl Gallon</t>
  </si>
  <si>
    <t>Dimethyl Benzyl Ammonium Chloride Flat Pack</t>
  </si>
  <si>
    <t>Disinfecting wipes - Dimethyl Benzyl Ammonium Chloride Canister</t>
  </si>
  <si>
    <t>Disinfecting wipes - Isopropyl Alcohol Flat Pack</t>
  </si>
  <si>
    <t>Disinfecting wipes - Isopropyl Alcohol Canister</t>
  </si>
  <si>
    <t xml:space="preserve">1. Enter pricing and other required information for ALL items and shaded areas on Table 1. Failure to enter all required fields may cause Prospective Contractor's proposal to be rejected. </t>
  </si>
  <si>
    <r>
      <t xml:space="preserve">2. Awards will be made on an All or None basis. Prospective Contractor </t>
    </r>
    <r>
      <rPr>
        <b/>
        <sz val="11"/>
        <color rgb="FF000000"/>
        <rFont val="Calibri"/>
        <family val="2"/>
        <scheme val="minor"/>
      </rPr>
      <t>shall</t>
    </r>
    <r>
      <rPr>
        <sz val="11"/>
        <color rgb="FF000000"/>
        <rFont val="Calibri"/>
        <family val="2"/>
        <scheme val="minor"/>
      </rPr>
      <t xml:space="preserve"> bid all items on Table 1 in order to be considered for award.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be considered for award if any items have not been bid on the spreadsheet.</t>
    </r>
  </si>
  <si>
    <t xml:space="preserve">4. Enter the "Per Each List Price" for all items in Column F. </t>
  </si>
  <si>
    <t xml:space="preserve">5. Enter the "Minimum Percentage Discount Off List" in Column G. </t>
  </si>
  <si>
    <t xml:space="preserve">7. Enter the "Bulk Unit of Measure" in Column I, i.e., how many of each items are included in a box and/or case. </t>
  </si>
  <si>
    <t>Item Description:</t>
  </si>
  <si>
    <t xml:space="preserve">3. Enter the Brand &amp; Model # for each proposed item in Column D. </t>
  </si>
  <si>
    <t xml:space="preserve">6. The "Per Each Contract Price" will automatically calculate in Column H. </t>
  </si>
  <si>
    <t>8. The "Contract Price per Box/Case". Box/Case Contract Price will automatically calculate in Column K.</t>
  </si>
  <si>
    <t xml:space="preserve">9.  Award determination will be made based on the per each price of the specified items based on quantity of 1,000. For example, if the Prospective Contractor sells masks in a box with a quantity of 500 for $20 List, then the List Price Per Each would be $0.04. If the contractor proposed a 25% Discount Off List on this item, the Per Each Contract Price would be $.03. The cost for a box of 500 would be $15. The cost for a case of 1,000 would be $30. The evaluated each price multiplied by 1,000 would be $30.00. Please see Example on Table 1. </t>
  </si>
  <si>
    <t>%</t>
  </si>
  <si>
    <r>
      <t xml:space="preserve">11. Prospective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add or modify fields on the Price Sheet unless specifically instructed to do so. </t>
    </r>
  </si>
  <si>
    <t>N95 Mask: Surgical Respirator</t>
  </si>
  <si>
    <t>N95 Mask: Industrial Respirator</t>
  </si>
  <si>
    <t>Face Mask</t>
  </si>
  <si>
    <t xml:space="preserve">Nitrile Gloves- 4 mil (M) </t>
  </si>
  <si>
    <t xml:space="preserve">Surgical Mask </t>
  </si>
  <si>
    <t>Disposable Surgical Gowns Level 4 (XL)</t>
  </si>
  <si>
    <t>Disposable Surgical Gowns Level 4 (L)</t>
  </si>
  <si>
    <t>Disposable Surgical Gowns Level 4 (M)</t>
  </si>
  <si>
    <t>Disposable Surgical Gowns Level 4 (S)</t>
  </si>
  <si>
    <t>Disposable Surgical Gowns Level 3 (XL)</t>
  </si>
  <si>
    <t>Disposable Surgical Gowns Level 3 (L)</t>
  </si>
  <si>
    <t>Disposable Surgical Gowns Level 3 (M)</t>
  </si>
  <si>
    <t>Disposable Surgical Gowns Level 3 (S)</t>
  </si>
  <si>
    <t>Disposable Surgical Gowns Level 2 (XL)</t>
  </si>
  <si>
    <t>Disposable Surgical Gowns Level 2 (L)</t>
  </si>
  <si>
    <t>Disposable Surgical Gowns Level 2 (M)</t>
  </si>
  <si>
    <t>Disposable Surgical Gowns Level 2 (S)</t>
  </si>
  <si>
    <t>Disposable Surgical Gowns Level 1 (XL)</t>
  </si>
  <si>
    <t>Disposable Surgical Gowns Level 1 (L)</t>
  </si>
  <si>
    <t>Disposable Surgical Gowns Level 1 (M)</t>
  </si>
  <si>
    <t>Disposable Surgical Gowns Level 1 (S)</t>
  </si>
  <si>
    <t>Disposable Isolation Gowns Level 4 (XL)</t>
  </si>
  <si>
    <t>Disposable Isolation Gowns Level 4 (L)</t>
  </si>
  <si>
    <t>Disposable Isolation Gowns Level 4 (M)</t>
  </si>
  <si>
    <t>Disposable Isolation Gowns Level 4 (S)</t>
  </si>
  <si>
    <t>Disposable Isolation Gowns Level 3 (XL)</t>
  </si>
  <si>
    <t>Disposable Isolation Gowns Level 3 (L)</t>
  </si>
  <si>
    <t>Disposable Isolation Gowns Level 3 (M)</t>
  </si>
  <si>
    <t>Disposable Isolation Gowns Level 3 (S)</t>
  </si>
  <si>
    <t>Disposable Isolation Gowns Level 2 (XL)</t>
  </si>
  <si>
    <t>Disposable Isolation Gowns Level 2 (L)</t>
  </si>
  <si>
    <t>Disposable Isolation Gowns Level 2 (M)</t>
  </si>
  <si>
    <t>Disposable Isolation Gowns Level 2 (S)</t>
  </si>
  <si>
    <t>Disposable Isolation Gowns Level 1 (XL)</t>
  </si>
  <si>
    <t>Disposable Isolation Gowns Level 1 (L)</t>
  </si>
  <si>
    <t>Disposable Isolation Gowns Level 1 (M)</t>
  </si>
  <si>
    <t>Disposable Isolation Gowns Level 1 (S)</t>
  </si>
  <si>
    <t xml:space="preserve">Nitrile Gloves- 4 mil (L) </t>
  </si>
  <si>
    <t>Nitrile Gloves- 4 mil (XL)</t>
  </si>
  <si>
    <t>Nitrile Gloves- 4 mil (S)</t>
  </si>
  <si>
    <t>Purple Nitrile Exam Gloves- 4 mil (S)</t>
  </si>
  <si>
    <t>Purple Nitrile Exam Gloves- 4 mil (M)</t>
  </si>
  <si>
    <t>Purple Nitrile Exam Gloves- 4 mil (L)</t>
  </si>
  <si>
    <t>Purple Nitrile Exam Gloves- 4 mil (XL)</t>
  </si>
  <si>
    <t>Extended Cuff Nitrile Gloves- 4 mil (S)</t>
  </si>
  <si>
    <t>Extended Cuff Nitrile Gloves- 4 mil (M)</t>
  </si>
  <si>
    <t>Extended Cuff Nitrile Gloves- 4 mil (L)</t>
  </si>
  <si>
    <t>Extended Cuff Nitrile Gloves- 4 mil (XL)</t>
  </si>
  <si>
    <t>Non-Surgical/Non Medical CHILD 
(Non-Indvidually Wrapped)</t>
  </si>
  <si>
    <t>Non-Surgical/Non Medical ADULT  (Indvidually Wrapped)</t>
  </si>
  <si>
    <t>Non-Surgical/Non Medical CHILD 
(Indvidually Wrapped)</t>
  </si>
  <si>
    <t>Non-Surgical/Non Medical ADULT        (Non-Indvidually Wrapped)</t>
  </si>
  <si>
    <r>
      <t xml:space="preserve">10. Pricing </t>
    </r>
    <r>
      <rPr>
        <b/>
        <sz val="11"/>
        <color rgb="FF000000"/>
        <rFont val="Calibri"/>
        <family val="2"/>
        <scheme val="minor"/>
      </rPr>
      <t>must</t>
    </r>
    <r>
      <rPr>
        <sz val="11"/>
        <color rgb="FF000000"/>
        <rFont val="Calibri"/>
        <family val="2"/>
        <scheme val="minor"/>
      </rPr>
      <t xml:space="preserve"> be based on a minimum discount off list price. Contractor may offer additional discounts to purchasing entities at time of order based on order quantites, etc.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be considered for award if "Minimum Percentage Discount Off" does not exceed 0%.</t>
    </r>
  </si>
  <si>
    <t>S000000219 PPE</t>
  </si>
  <si>
    <t>S000000219/OFFICIAL BID PRICE SHEET</t>
  </si>
  <si>
    <r>
      <t xml:space="preserve">ACME </t>
    </r>
    <r>
      <rPr>
        <sz val="11"/>
        <rFont val="Arial"/>
        <family val="2"/>
      </rPr>
      <t>Face Mask</t>
    </r>
  </si>
  <si>
    <t>Rizhao Sanqi Medical&amp;Health Articles Co.,Ltd - 84A-9303</t>
  </si>
  <si>
    <t>SQ1000SC</t>
  </si>
  <si>
    <t>SQ-100CVB</t>
  </si>
  <si>
    <t>Makrite Brand</t>
  </si>
  <si>
    <t>MK-FT-1111-BT</t>
  </si>
  <si>
    <t>Empire</t>
  </si>
  <si>
    <t>PPESM2238</t>
  </si>
  <si>
    <t>PPENSMIA2242</t>
  </si>
  <si>
    <t>PPENSMPA2298</t>
  </si>
  <si>
    <t>PPENSIC1246</t>
  </si>
  <si>
    <t>PPENSCP1302</t>
  </si>
  <si>
    <t>PPEFSN250</t>
  </si>
  <si>
    <t>PPEFSG251</t>
  </si>
  <si>
    <t>PPEMG252</t>
  </si>
  <si>
    <t xml:space="preserve">	PPENGE102222</t>
  </si>
  <si>
    <t>PPENGE103223</t>
  </si>
  <si>
    <t>PPENGE104224</t>
  </si>
  <si>
    <t>PPENGE105225</t>
  </si>
  <si>
    <t>PPENGP2259</t>
  </si>
  <si>
    <t>PPENGP3260</t>
  </si>
  <si>
    <t>PPENGP4261</t>
  </si>
  <si>
    <t>PPENGP5262</t>
  </si>
  <si>
    <t>PPENGEC2264</t>
  </si>
  <si>
    <t>PPENGEC3265</t>
  </si>
  <si>
    <t>PPENGEC4266</t>
  </si>
  <si>
    <t>PPENGEC5267</t>
  </si>
  <si>
    <t>PPEIG12268</t>
  </si>
  <si>
    <t>PPEIG22269</t>
  </si>
  <si>
    <t>PPEIG14270</t>
  </si>
  <si>
    <t>PPEIG32270</t>
  </si>
  <si>
    <t>PPEIG42271</t>
  </si>
  <si>
    <t>PPEIG43271</t>
  </si>
  <si>
    <t>PPEIG33270</t>
  </si>
  <si>
    <t>PPEIG34270</t>
  </si>
  <si>
    <t>PPEIG35270</t>
  </si>
  <si>
    <t>PPEIG23269</t>
  </si>
  <si>
    <t>PPEIG24269</t>
  </si>
  <si>
    <t>PPEIG25269</t>
  </si>
  <si>
    <t>PPEIG13270</t>
  </si>
  <si>
    <t>PPEIG15270</t>
  </si>
  <si>
    <t>PPEIG44271</t>
  </si>
  <si>
    <t>PPEIG45271</t>
  </si>
  <si>
    <t>PPEISG12272</t>
  </si>
  <si>
    <t>PPEISG13272</t>
  </si>
  <si>
    <t>PPEISG14272</t>
  </si>
  <si>
    <t>PPEISG15272</t>
  </si>
  <si>
    <t>PPEISG22273</t>
  </si>
  <si>
    <t>PPEISG23273</t>
  </si>
  <si>
    <t>PPEISG24273</t>
  </si>
  <si>
    <t>PPEISG25273</t>
  </si>
  <si>
    <t>PPEISG32274</t>
  </si>
  <si>
    <t>PPEISG33274</t>
  </si>
  <si>
    <t>PPEISG34274</t>
  </si>
  <si>
    <t>PPEISG35274</t>
  </si>
  <si>
    <t>PPEISG42275</t>
  </si>
  <si>
    <t>PPEISG43275</t>
  </si>
  <si>
    <t>PPEISG44275</t>
  </si>
  <si>
    <t>PPEISG45275</t>
  </si>
  <si>
    <t>PPESCA280</t>
  </si>
  <si>
    <t>PPESCC281</t>
  </si>
  <si>
    <t>PPESCK282</t>
  </si>
  <si>
    <t>PPEHCB283</t>
  </si>
  <si>
    <t>PPEBPCC284</t>
  </si>
  <si>
    <t>PPEHSI02291</t>
  </si>
  <si>
    <t>PPEHSI04292</t>
  </si>
  <si>
    <t>PPEHSI08293</t>
  </si>
  <si>
    <t>PPEHSI12294</t>
  </si>
  <si>
    <t>PPEHSI32295</t>
  </si>
  <si>
    <t>PPEHSIG296</t>
  </si>
  <si>
    <t>Sani Professional</t>
  </si>
  <si>
    <t>5003M30472</t>
  </si>
  <si>
    <t>5003P56784</t>
  </si>
  <si>
    <t>Mid Central Medical</t>
  </si>
  <si>
    <t>RightCare</t>
  </si>
  <si>
    <t>RCAWCN</t>
  </si>
  <si>
    <t>Fit Test Solution- Bitter 50ml</t>
  </si>
  <si>
    <t>Fit Test Solution- Sweet 50ml</t>
  </si>
  <si>
    <t>PPEMBB50</t>
  </si>
  <si>
    <t>PPEMBS50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</si>
</sst>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1" fillId="0" borderId="0" xfId="0" applyFont="1"/>
    <xf numFmtId="0" fontId="1" fillId="0" borderId="6" xfId="0" applyFont="1" applyBorder="1"/>
    <xf numFmtId="0" fontId="0" fillId="4" borderId="6" xfId="0" applyFill="1" applyBorder="1" applyProtection="1">
      <protection locked="0"/>
    </xf>
    <xf numFmtId="10" fontId="3" fillId="2" borderId="1" xfId="0" applyNumberFormat="1" applyFont="1" applyFill="1" applyBorder="1"/>
    <xf numFmtId="10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7" borderId="5" xfId="0" applyFont="1" applyFill="1" applyBorder="1" applyAlignment="1">
      <alignment wrapText="1"/>
    </xf>
    <xf numFmtId="0" fontId="2" fillId="7" borderId="13" xfId="0" applyFont="1" applyFill="1" applyBorder="1" applyAlignment="1">
      <alignment horizontal="left" wrapText="1"/>
    </xf>
    <xf numFmtId="0" fontId="2" fillId="7" borderId="5" xfId="0" applyFont="1" applyFill="1" applyBorder="1" applyAlignment="1">
      <alignment horizontal="left" wrapText="1"/>
    </xf>
    <xf numFmtId="0" fontId="0" fillId="7" borderId="10" xfId="0" applyFill="1" applyBorder="1" applyAlignment="1">
      <alignment horizontal="right" wrapText="1"/>
    </xf>
    <xf numFmtId="164" fontId="0" fillId="7" borderId="6" xfId="0" applyNumberFormat="1" applyFill="1" applyBorder="1" applyAlignment="1">
      <alignment horizontal="right" wrapText="1"/>
    </xf>
    <xf numFmtId="164" fontId="0" fillId="3" borderId="6" xfId="0" applyNumberFormat="1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0" fontId="0" fillId="3" borderId="10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 vertical="center" wrapText="1"/>
    </xf>
    <xf numFmtId="0" fontId="9" fillId="0" borderId="0" xfId="0" applyFont="1"/>
    <xf numFmtId="0" fontId="12" fillId="5" borderId="10" xfId="0" applyFont="1" applyFill="1" applyBorder="1" applyAlignment="1">
      <alignment horizontal="right" wrapText="1"/>
    </xf>
    <xf numFmtId="0" fontId="12" fillId="0" borderId="6" xfId="0" applyFont="1" applyBorder="1" applyAlignment="1">
      <alignment wrapText="1"/>
    </xf>
    <xf numFmtId="164" fontId="12" fillId="0" borderId="6" xfId="0" applyNumberFormat="1" applyFont="1" applyBorder="1" applyAlignment="1">
      <alignment horizontal="right" wrapText="1"/>
    </xf>
    <xf numFmtId="0" fontId="12" fillId="0" borderId="0" xfId="0" applyFont="1"/>
    <xf numFmtId="0" fontId="11" fillId="0" borderId="8" xfId="0" applyFont="1" applyBorder="1" applyAlignment="1">
      <alignment horizontal="right" wrapText="1"/>
    </xf>
    <xf numFmtId="0" fontId="11" fillId="5" borderId="13" xfId="0" applyFont="1" applyFill="1" applyBorder="1" applyAlignment="1">
      <alignment horizontal="left" wrapText="1"/>
    </xf>
    <xf numFmtId="0" fontId="11" fillId="5" borderId="5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right" wrapText="1"/>
    </xf>
    <xf numFmtId="0" fontId="11" fillId="0" borderId="13" xfId="0" applyFont="1" applyBorder="1" applyAlignment="1">
      <alignment horizontal="left" wrapText="1"/>
    </xf>
    <xf numFmtId="0" fontId="12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8" borderId="6" xfId="0" applyFont="1" applyFill="1" applyBorder="1" applyAlignment="1">
      <alignment wrapText="1"/>
    </xf>
    <xf numFmtId="164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0" fontId="12" fillId="5" borderId="7" xfId="1" applyNumberFormat="1" applyFont="1" applyFill="1" applyBorder="1" applyAlignment="1">
      <alignment horizontal="center" vertical="center"/>
    </xf>
    <xf numFmtId="10" fontId="12" fillId="5" borderId="14" xfId="1" applyNumberFormat="1" applyFont="1" applyFill="1" applyBorder="1" applyAlignment="1">
      <alignment horizontal="center" vertical="center"/>
    </xf>
    <xf numFmtId="10" fontId="12" fillId="5" borderId="10" xfId="1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12" fillId="5" borderId="7" xfId="0" applyFont="1" applyFill="1" applyBorder="1" applyAlignment="1">
      <alignment horizontal="right" wrapText="1"/>
    </xf>
    <xf numFmtId="0" fontId="12" fillId="5" borderId="10" xfId="0" applyFont="1" applyFill="1" applyBorder="1" applyAlignment="1">
      <alignment horizontal="right" wrapText="1"/>
    </xf>
    <xf numFmtId="0" fontId="12" fillId="0" borderId="14" xfId="0" applyFont="1" applyBorder="1" applyAlignment="1">
      <alignment horizontal="left" wrapText="1"/>
    </xf>
    <xf numFmtId="0" fontId="11" fillId="8" borderId="11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0" fontId="0" fillId="3" borderId="7" xfId="1" applyNumberFormat="1" applyFont="1" applyFill="1" applyBorder="1" applyAlignment="1">
      <alignment horizontal="center" vertical="center"/>
    </xf>
    <xf numFmtId="10" fontId="0" fillId="3" borderId="14" xfId="1" applyNumberFormat="1" applyFont="1" applyFill="1" applyBorder="1" applyAlignment="1">
      <alignment horizontal="center" vertical="center"/>
    </xf>
    <xf numFmtId="10" fontId="0" fillId="3" borderId="10" xfId="1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/>
    </xf>
    <xf numFmtId="0" fontId="0" fillId="3" borderId="14" xfId="0" applyFill="1" applyBorder="1" applyAlignment="1">
      <alignment horizontal="left" wrapText="1"/>
    </xf>
    <xf numFmtId="0" fontId="0" fillId="3" borderId="7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3" borderId="6" xfId="0" applyFill="1" applyBorder="1" applyAlignment="1">
      <alignment horizontal="left" wrapText="1"/>
    </xf>
    <xf numFmtId="164" fontId="0" fillId="3" borderId="6" xfId="0" applyNumberFormat="1" applyFill="1" applyBorder="1" applyAlignment="1">
      <alignment horizontal="right" wrapText="1"/>
    </xf>
    <xf numFmtId="0" fontId="0" fillId="3" borderId="6" xfId="0" applyFill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164" fontId="12" fillId="0" borderId="10" xfId="0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10" fontId="5" fillId="0" borderId="3" xfId="0" applyNumberFormat="1" applyFont="1" applyBorder="1" applyAlignment="1">
      <alignment horizontal="right"/>
    </xf>
    <xf numFmtId="10" fontId="5" fillId="0" borderId="5" xfId="0" applyNumberFormat="1" applyFont="1" applyBorder="1" applyAlignment="1">
      <alignment horizontal="right"/>
    </xf>
    <xf numFmtId="164" fontId="5" fillId="6" borderId="9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0" fontId="0" fillId="7" borderId="7" xfId="1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0" xfId="1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right" wrapText="1"/>
    </xf>
    <xf numFmtId="0" fontId="0" fillId="7" borderId="6" xfId="0" applyFill="1" applyBorder="1" applyAlignment="1">
      <alignment horizontal="right" wrapText="1"/>
    </xf>
    <xf numFmtId="0" fontId="0" fillId="0" borderId="6" xfId="0" applyBorder="1" applyAlignment="1">
      <alignment horizontal="left" wrapText="1"/>
    </xf>
    <xf numFmtId="0" fontId="0" fillId="7" borderId="7" xfId="0" applyFill="1" applyBorder="1" applyAlignment="1">
      <alignment horizontal="right" wrapText="1"/>
    </xf>
    <xf numFmtId="0" fontId="0" fillId="7" borderId="10" xfId="0" applyFill="1" applyBorder="1" applyAlignment="1">
      <alignment horizontal="right" wrapText="1"/>
    </xf>
    <xf numFmtId="0" fontId="0" fillId="0" borderId="14" xfId="0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8AE2-7CBE-4EE7-9037-1BC31C6114B5}">
  <dimension ref="A1:B29"/>
  <sheetViews>
    <sheetView workbookViewId="0"/>
  </sheetViews>
  <sheetFormatPr defaultRowHeight="15" x14ac:dyDescent="0.25"/>
  <cols>
    <col min="1" max="1" width="99.7109375" customWidth="1"/>
    <col min="2" max="2" width="40" customWidth="1"/>
  </cols>
  <sheetData>
    <row r="1" spans="1:2" x14ac:dyDescent="0.25">
      <c r="A1" s="3" t="s">
        <v>110</v>
      </c>
    </row>
    <row r="2" spans="1:2" x14ac:dyDescent="0.25">
      <c r="A2" s="3" t="s">
        <v>6</v>
      </c>
    </row>
    <row r="5" spans="1:2" x14ac:dyDescent="0.25">
      <c r="A5" s="4" t="s">
        <v>7</v>
      </c>
      <c r="B5" s="5"/>
    </row>
    <row r="7" spans="1:2" x14ac:dyDescent="0.25">
      <c r="A7" s="40"/>
    </row>
    <row r="9" spans="1:2" x14ac:dyDescent="0.25">
      <c r="A9" s="22" t="s">
        <v>8</v>
      </c>
      <c r="B9" s="23"/>
    </row>
    <row r="10" spans="1:2" x14ac:dyDescent="0.25">
      <c r="A10" s="23" t="s">
        <v>9</v>
      </c>
      <c r="B10" s="23"/>
    </row>
    <row r="11" spans="1:2" x14ac:dyDescent="0.25">
      <c r="A11" s="23"/>
      <c r="B11" s="23"/>
    </row>
    <row r="12" spans="1:2" x14ac:dyDescent="0.25">
      <c r="A12" s="24" t="s">
        <v>13</v>
      </c>
      <c r="B12" s="23"/>
    </row>
    <row r="13" spans="1:2" ht="30" x14ac:dyDescent="0.25">
      <c r="A13" s="25" t="s">
        <v>45</v>
      </c>
      <c r="B13" s="23"/>
    </row>
    <row r="14" spans="1:2" ht="45" x14ac:dyDescent="0.25">
      <c r="A14" s="25" t="s">
        <v>46</v>
      </c>
      <c r="B14" s="23"/>
    </row>
    <row r="15" spans="1:2" x14ac:dyDescent="0.25">
      <c r="A15" s="25" t="s">
        <v>51</v>
      </c>
      <c r="B15" s="23"/>
    </row>
    <row r="16" spans="1:2" x14ac:dyDescent="0.25">
      <c r="A16" s="25" t="s">
        <v>47</v>
      </c>
      <c r="B16" s="23"/>
    </row>
    <row r="17" spans="1:2" x14ac:dyDescent="0.25">
      <c r="A17" s="25" t="s">
        <v>48</v>
      </c>
      <c r="B17" s="23"/>
    </row>
    <row r="18" spans="1:2" x14ac:dyDescent="0.25">
      <c r="A18" s="25" t="s">
        <v>52</v>
      </c>
      <c r="B18" s="23"/>
    </row>
    <row r="19" spans="1:2" ht="21" customHeight="1" x14ac:dyDescent="0.25">
      <c r="A19" s="25" t="s">
        <v>49</v>
      </c>
      <c r="B19" s="23"/>
    </row>
    <row r="20" spans="1:2" x14ac:dyDescent="0.25">
      <c r="A20" s="26" t="s">
        <v>53</v>
      </c>
      <c r="B20" s="23"/>
    </row>
    <row r="21" spans="1:2" ht="79.5" customHeight="1" x14ac:dyDescent="0.25">
      <c r="A21" s="26" t="s">
        <v>54</v>
      </c>
      <c r="B21" s="23"/>
    </row>
    <row r="22" spans="1:2" ht="45" x14ac:dyDescent="0.25">
      <c r="A22" s="25" t="s">
        <v>109</v>
      </c>
      <c r="B22" s="23"/>
    </row>
    <row r="23" spans="1:2" ht="30" x14ac:dyDescent="0.25">
      <c r="A23" s="25" t="s">
        <v>56</v>
      </c>
      <c r="B23" s="23"/>
    </row>
    <row r="24" spans="1:2" x14ac:dyDescent="0.25">
      <c r="A24" s="23"/>
      <c r="B24" s="23"/>
    </row>
    <row r="25" spans="1:2" x14ac:dyDescent="0.25">
      <c r="A25" s="24" t="s">
        <v>17</v>
      </c>
      <c r="B25" s="23"/>
    </row>
    <row r="26" spans="1:2" x14ac:dyDescent="0.25">
      <c r="A26" s="27" t="s">
        <v>14</v>
      </c>
      <c r="B26" s="23"/>
    </row>
    <row r="27" spans="1:2" x14ac:dyDescent="0.25">
      <c r="A27" s="23" t="s">
        <v>15</v>
      </c>
      <c r="B27" s="23"/>
    </row>
    <row r="28" spans="1:2" ht="30" x14ac:dyDescent="0.25">
      <c r="A28" s="28" t="s">
        <v>16</v>
      </c>
      <c r="B28" s="23"/>
    </row>
    <row r="29" spans="1:2" ht="16.5" customHeight="1" x14ac:dyDescent="0.25">
      <c r="A29" s="23" t="s">
        <v>18</v>
      </c>
      <c r="B2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893F-8092-4265-9A68-B128397FE53A}">
  <sheetPr>
    <pageSetUpPr fitToPage="1"/>
  </sheetPr>
  <dimension ref="A1:L295"/>
  <sheetViews>
    <sheetView tabSelected="1" zoomScaleNormal="100" workbookViewId="0">
      <selection activeCell="D25" sqref="D25"/>
    </sheetView>
  </sheetViews>
  <sheetFormatPr defaultRowHeight="15" x14ac:dyDescent="0.25"/>
  <cols>
    <col min="1" max="2" width="8.85546875" customWidth="1"/>
    <col min="3" max="3" width="18.28515625" customWidth="1"/>
    <col min="4" max="4" width="20.140625" customWidth="1"/>
    <col min="5" max="5" width="26.85546875" customWidth="1"/>
    <col min="6" max="6" width="11.5703125" customWidth="1"/>
    <col min="7" max="7" width="11.42578125" style="7" customWidth="1"/>
    <col min="8" max="8" width="12.140625" customWidth="1"/>
    <col min="9" max="10" width="7.85546875" customWidth="1"/>
    <col min="11" max="11" width="11.5703125" customWidth="1"/>
    <col min="12" max="12" width="8.5703125" customWidth="1"/>
  </cols>
  <sheetData>
    <row r="1" spans="1:12" ht="28.5" x14ac:dyDescent="0.45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8.5" x14ac:dyDescent="0.45">
      <c r="A2" s="2"/>
      <c r="B2" s="2"/>
      <c r="C2" s="2"/>
      <c r="D2" s="2"/>
      <c r="E2" s="2"/>
      <c r="F2" s="1"/>
      <c r="G2" s="6"/>
      <c r="H2" s="1"/>
      <c r="I2" s="2"/>
      <c r="J2" s="1"/>
      <c r="K2" s="1"/>
      <c r="L2" s="1"/>
    </row>
    <row r="3" spans="1:12" ht="28.5" x14ac:dyDescent="0.45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75" x14ac:dyDescent="0.25">
      <c r="A4" s="8" t="s">
        <v>0</v>
      </c>
      <c r="B4" s="8" t="s">
        <v>3</v>
      </c>
      <c r="C4" s="8" t="s">
        <v>1</v>
      </c>
      <c r="D4" s="8"/>
      <c r="E4" s="8" t="s">
        <v>2</v>
      </c>
      <c r="F4" s="9" t="s">
        <v>21</v>
      </c>
      <c r="G4" s="10" t="s">
        <v>20</v>
      </c>
      <c r="H4" s="8" t="s">
        <v>5</v>
      </c>
      <c r="I4" s="95" t="s">
        <v>4</v>
      </c>
      <c r="J4" s="95"/>
      <c r="K4" s="99" t="s">
        <v>12</v>
      </c>
      <c r="L4" s="99"/>
    </row>
    <row r="5" spans="1:12" ht="19.899999999999999" customHeight="1" x14ac:dyDescent="0.25">
      <c r="A5" s="81" t="s">
        <v>19</v>
      </c>
      <c r="B5" s="81" t="s">
        <v>19</v>
      </c>
      <c r="C5" s="79" t="s">
        <v>59</v>
      </c>
      <c r="D5" s="80"/>
      <c r="E5" s="84">
        <v>1000</v>
      </c>
      <c r="F5" s="87">
        <v>0.04</v>
      </c>
      <c r="G5" s="90">
        <v>0.25</v>
      </c>
      <c r="H5" s="87">
        <f>F5-(F5*G5)</f>
        <v>0.03</v>
      </c>
      <c r="I5" s="36">
        <v>500</v>
      </c>
      <c r="J5" s="37" t="s">
        <v>24</v>
      </c>
      <c r="K5" s="35">
        <f>H5*I5</f>
        <v>15</v>
      </c>
      <c r="L5" s="37" t="s">
        <v>24</v>
      </c>
    </row>
    <row r="6" spans="1:12" ht="19.899999999999999" customHeight="1" x14ac:dyDescent="0.25">
      <c r="A6" s="82"/>
      <c r="B6" s="82"/>
      <c r="C6" s="16" t="s">
        <v>22</v>
      </c>
      <c r="D6" s="14" t="s">
        <v>112</v>
      </c>
      <c r="E6" s="85"/>
      <c r="F6" s="88"/>
      <c r="G6" s="91"/>
      <c r="H6" s="88"/>
      <c r="I6" s="97">
        <v>1000</v>
      </c>
      <c r="J6" s="96" t="s">
        <v>25</v>
      </c>
      <c r="K6" s="101">
        <f>H5*I6</f>
        <v>30</v>
      </c>
      <c r="L6" s="100" t="s">
        <v>25</v>
      </c>
    </row>
    <row r="7" spans="1:12" ht="19.899999999999999" customHeight="1" x14ac:dyDescent="0.25">
      <c r="A7" s="82"/>
      <c r="B7" s="82"/>
      <c r="C7" s="16" t="s">
        <v>23</v>
      </c>
      <c r="D7" s="15">
        <v>8675309</v>
      </c>
      <c r="E7" s="85"/>
      <c r="F7" s="88"/>
      <c r="G7" s="91"/>
      <c r="H7" s="88"/>
      <c r="I7" s="98"/>
      <c r="J7" s="96"/>
      <c r="K7" s="102"/>
      <c r="L7" s="100"/>
    </row>
    <row r="8" spans="1:12" ht="7.15" customHeight="1" x14ac:dyDescent="0.25">
      <c r="A8" s="83"/>
      <c r="B8" s="83"/>
      <c r="C8" s="17"/>
      <c r="D8" s="14"/>
      <c r="E8" s="86"/>
      <c r="F8" s="89"/>
      <c r="G8" s="92"/>
      <c r="H8" s="89"/>
      <c r="I8" s="38"/>
      <c r="J8" s="39"/>
      <c r="K8" s="38"/>
      <c r="L8" s="37"/>
    </row>
    <row r="9" spans="1:12" s="44" customFormat="1" ht="19.899999999999999" customHeight="1" x14ac:dyDescent="0.25">
      <c r="A9" s="56">
        <v>1</v>
      </c>
      <c r="B9" s="56">
        <v>1</v>
      </c>
      <c r="C9" s="59" t="s">
        <v>57</v>
      </c>
      <c r="D9" s="60"/>
      <c r="E9" s="61">
        <v>1000</v>
      </c>
      <c r="F9" s="64">
        <v>1.4</v>
      </c>
      <c r="G9" s="67">
        <v>0.32</v>
      </c>
      <c r="H9" s="70">
        <f>F9-(F9*G9)</f>
        <v>0.95199999999999996</v>
      </c>
      <c r="I9" s="41">
        <v>20</v>
      </c>
      <c r="J9" s="42" t="s">
        <v>24</v>
      </c>
      <c r="K9" s="43">
        <f>H9*I9</f>
        <v>19.04</v>
      </c>
      <c r="L9" s="42" t="s">
        <v>24</v>
      </c>
    </row>
    <row r="10" spans="1:12" s="44" customFormat="1" ht="19.899999999999999" customHeight="1" x14ac:dyDescent="0.25">
      <c r="A10" s="57"/>
      <c r="B10" s="57"/>
      <c r="C10" s="45" t="s">
        <v>22</v>
      </c>
      <c r="D10" s="46" t="s">
        <v>113</v>
      </c>
      <c r="E10" s="62"/>
      <c r="F10" s="65"/>
      <c r="G10" s="68"/>
      <c r="H10" s="71"/>
      <c r="I10" s="73">
        <v>400</v>
      </c>
      <c r="J10" s="75" t="s">
        <v>25</v>
      </c>
      <c r="K10" s="53">
        <f>H9*I10</f>
        <v>380.79999999999995</v>
      </c>
      <c r="L10" s="55" t="s">
        <v>25</v>
      </c>
    </row>
    <row r="11" spans="1:12" s="44" customFormat="1" ht="19.899999999999999" customHeight="1" x14ac:dyDescent="0.25">
      <c r="A11" s="57"/>
      <c r="B11" s="57"/>
      <c r="C11" s="45" t="s">
        <v>23</v>
      </c>
      <c r="D11" s="47" t="s">
        <v>114</v>
      </c>
      <c r="E11" s="62"/>
      <c r="F11" s="65"/>
      <c r="G11" s="68"/>
      <c r="H11" s="71"/>
      <c r="I11" s="74"/>
      <c r="J11" s="75"/>
      <c r="K11" s="54"/>
      <c r="L11" s="55"/>
    </row>
    <row r="12" spans="1:12" s="44" customFormat="1" ht="7.15" customHeight="1" x14ac:dyDescent="0.25">
      <c r="A12" s="58"/>
      <c r="B12" s="58"/>
      <c r="C12" s="48"/>
      <c r="D12" s="49"/>
      <c r="E12" s="63"/>
      <c r="F12" s="66"/>
      <c r="G12" s="69"/>
      <c r="H12" s="72"/>
      <c r="I12" s="50"/>
      <c r="J12" s="51"/>
      <c r="K12" s="50"/>
      <c r="L12" s="42"/>
    </row>
    <row r="13" spans="1:12" s="44" customFormat="1" ht="19.899999999999999" customHeight="1" x14ac:dyDescent="0.25">
      <c r="A13" s="56">
        <v>2</v>
      </c>
      <c r="B13" s="56">
        <v>1</v>
      </c>
      <c r="C13" s="59" t="s">
        <v>58</v>
      </c>
      <c r="D13" s="60"/>
      <c r="E13" s="61">
        <v>1000</v>
      </c>
      <c r="F13" s="64">
        <v>1.4</v>
      </c>
      <c r="G13" s="67">
        <v>0.32</v>
      </c>
      <c r="H13" s="70">
        <f>F13-(F13*G13)</f>
        <v>0.95199999999999996</v>
      </c>
      <c r="I13" s="41">
        <v>20</v>
      </c>
      <c r="J13" s="42" t="s">
        <v>24</v>
      </c>
      <c r="K13" s="43">
        <f>H13*I13</f>
        <v>19.04</v>
      </c>
      <c r="L13" s="42" t="s">
        <v>24</v>
      </c>
    </row>
    <row r="14" spans="1:12" s="44" customFormat="1" ht="19.899999999999999" customHeight="1" x14ac:dyDescent="0.25">
      <c r="A14" s="57"/>
      <c r="B14" s="57"/>
      <c r="C14" s="45" t="s">
        <v>22</v>
      </c>
      <c r="D14" s="46" t="s">
        <v>113</v>
      </c>
      <c r="E14" s="62"/>
      <c r="F14" s="65"/>
      <c r="G14" s="68"/>
      <c r="H14" s="71"/>
      <c r="I14" s="73">
        <v>400</v>
      </c>
      <c r="J14" s="75" t="s">
        <v>25</v>
      </c>
      <c r="K14" s="53">
        <f>H13*I14</f>
        <v>380.79999999999995</v>
      </c>
      <c r="L14" s="55" t="s">
        <v>25</v>
      </c>
    </row>
    <row r="15" spans="1:12" s="44" customFormat="1" ht="19.899999999999999" customHeight="1" x14ac:dyDescent="0.25">
      <c r="A15" s="57"/>
      <c r="B15" s="57"/>
      <c r="C15" s="45" t="s">
        <v>23</v>
      </c>
      <c r="D15" s="47" t="s">
        <v>115</v>
      </c>
      <c r="E15" s="62"/>
      <c r="F15" s="65"/>
      <c r="G15" s="68"/>
      <c r="H15" s="71"/>
      <c r="I15" s="74"/>
      <c r="J15" s="75"/>
      <c r="K15" s="54"/>
      <c r="L15" s="55"/>
    </row>
    <row r="16" spans="1:12" s="44" customFormat="1" ht="7.15" customHeight="1" x14ac:dyDescent="0.25">
      <c r="A16" s="58"/>
      <c r="B16" s="58"/>
      <c r="C16" s="48"/>
      <c r="D16" s="49"/>
      <c r="E16" s="63"/>
      <c r="F16" s="66"/>
      <c r="G16" s="69"/>
      <c r="H16" s="72"/>
      <c r="I16" s="50"/>
      <c r="J16" s="51"/>
      <c r="K16" s="50"/>
      <c r="L16" s="42"/>
    </row>
    <row r="17" spans="1:12" s="44" customFormat="1" ht="19.899999999999999" customHeight="1" x14ac:dyDescent="0.25">
      <c r="A17" s="56">
        <v>3</v>
      </c>
      <c r="B17" s="56">
        <v>1</v>
      </c>
      <c r="C17" s="59" t="s">
        <v>26</v>
      </c>
      <c r="D17" s="60"/>
      <c r="E17" s="61">
        <v>1000</v>
      </c>
      <c r="F17" s="64">
        <v>340</v>
      </c>
      <c r="G17" s="67">
        <v>0.30880000000000002</v>
      </c>
      <c r="H17" s="70">
        <f>F17-(F17*G17)</f>
        <v>235.00799999999998</v>
      </c>
      <c r="I17" s="41">
        <v>1</v>
      </c>
      <c r="J17" s="42" t="s">
        <v>24</v>
      </c>
      <c r="K17" s="43">
        <f>H17*I17</f>
        <v>235.00799999999998</v>
      </c>
      <c r="L17" s="42" t="s">
        <v>24</v>
      </c>
    </row>
    <row r="18" spans="1:12" s="44" customFormat="1" ht="19.899999999999999" customHeight="1" x14ac:dyDescent="0.25">
      <c r="A18" s="57"/>
      <c r="B18" s="57"/>
      <c r="C18" s="45" t="s">
        <v>22</v>
      </c>
      <c r="D18" s="46" t="s">
        <v>116</v>
      </c>
      <c r="E18" s="62"/>
      <c r="F18" s="65"/>
      <c r="G18" s="68"/>
      <c r="H18" s="71"/>
      <c r="I18" s="73">
        <v>6</v>
      </c>
      <c r="J18" s="75" t="s">
        <v>25</v>
      </c>
      <c r="K18" s="53">
        <f>H17*I18</f>
        <v>1410.0479999999998</v>
      </c>
      <c r="L18" s="55" t="s">
        <v>25</v>
      </c>
    </row>
    <row r="19" spans="1:12" s="44" customFormat="1" ht="20.25" customHeight="1" x14ac:dyDescent="0.25">
      <c r="A19" s="57"/>
      <c r="B19" s="57"/>
      <c r="C19" s="45" t="s">
        <v>23</v>
      </c>
      <c r="D19" s="47" t="s">
        <v>117</v>
      </c>
      <c r="E19" s="62"/>
      <c r="F19" s="65"/>
      <c r="G19" s="68"/>
      <c r="H19" s="71"/>
      <c r="I19" s="74"/>
      <c r="J19" s="75"/>
      <c r="K19" s="54"/>
      <c r="L19" s="55"/>
    </row>
    <row r="20" spans="1:12" s="44" customFormat="1" ht="19.899999999999999" customHeight="1" x14ac:dyDescent="0.25">
      <c r="A20" s="56">
        <v>4</v>
      </c>
      <c r="B20" s="56">
        <v>1</v>
      </c>
      <c r="C20" s="59" t="s">
        <v>188</v>
      </c>
      <c r="D20" s="60"/>
      <c r="E20" s="61">
        <v>1000</v>
      </c>
      <c r="F20" s="64">
        <v>25</v>
      </c>
      <c r="G20" s="67">
        <v>0.28000000000000003</v>
      </c>
      <c r="H20" s="70">
        <f>F20-(F20*G20)</f>
        <v>18</v>
      </c>
      <c r="I20" s="41">
        <v>1</v>
      </c>
      <c r="J20" s="42" t="s">
        <v>24</v>
      </c>
      <c r="K20" s="43">
        <f>H20*I20</f>
        <v>18</v>
      </c>
      <c r="L20" s="42" t="s">
        <v>24</v>
      </c>
    </row>
    <row r="21" spans="1:12" s="44" customFormat="1" ht="19.899999999999999" customHeight="1" x14ac:dyDescent="0.25">
      <c r="A21" s="57"/>
      <c r="B21" s="57"/>
      <c r="C21" s="45" t="s">
        <v>22</v>
      </c>
      <c r="D21" s="46" t="s">
        <v>116</v>
      </c>
      <c r="E21" s="62"/>
      <c r="F21" s="65"/>
      <c r="G21" s="68"/>
      <c r="H21" s="71"/>
      <c r="I21" s="73">
        <v>6</v>
      </c>
      <c r="J21" s="75" t="s">
        <v>25</v>
      </c>
      <c r="K21" s="53">
        <f>H20*I21</f>
        <v>108</v>
      </c>
      <c r="L21" s="55" t="s">
        <v>25</v>
      </c>
    </row>
    <row r="22" spans="1:12" s="44" customFormat="1" ht="20.25" customHeight="1" x14ac:dyDescent="0.25">
      <c r="A22" s="57"/>
      <c r="B22" s="57"/>
      <c r="C22" s="45" t="s">
        <v>23</v>
      </c>
      <c r="D22" s="47" t="s">
        <v>190</v>
      </c>
      <c r="E22" s="62"/>
      <c r="F22" s="65"/>
      <c r="G22" s="68"/>
      <c r="H22" s="71"/>
      <c r="I22" s="74"/>
      <c r="J22" s="75"/>
      <c r="K22" s="54"/>
      <c r="L22" s="55"/>
    </row>
    <row r="23" spans="1:12" s="44" customFormat="1" ht="19.899999999999999" customHeight="1" x14ac:dyDescent="0.25">
      <c r="A23" s="56">
        <v>5</v>
      </c>
      <c r="B23" s="56">
        <v>1</v>
      </c>
      <c r="C23" s="59" t="s">
        <v>189</v>
      </c>
      <c r="D23" s="60"/>
      <c r="E23" s="61">
        <v>1000</v>
      </c>
      <c r="F23" s="64">
        <v>25</v>
      </c>
      <c r="G23" s="67">
        <v>0.28000000000000003</v>
      </c>
      <c r="H23" s="70">
        <f>F23-(F23*G23)</f>
        <v>18</v>
      </c>
      <c r="I23" s="41">
        <v>1</v>
      </c>
      <c r="J23" s="42" t="s">
        <v>24</v>
      </c>
      <c r="K23" s="43">
        <f>H23*I23</f>
        <v>18</v>
      </c>
      <c r="L23" s="42" t="s">
        <v>24</v>
      </c>
    </row>
    <row r="24" spans="1:12" s="44" customFormat="1" ht="19.899999999999999" customHeight="1" x14ac:dyDescent="0.25">
      <c r="A24" s="57"/>
      <c r="B24" s="57"/>
      <c r="C24" s="45" t="s">
        <v>22</v>
      </c>
      <c r="D24" s="46" t="s">
        <v>116</v>
      </c>
      <c r="E24" s="62"/>
      <c r="F24" s="65"/>
      <c r="G24" s="68"/>
      <c r="H24" s="71"/>
      <c r="I24" s="73">
        <v>6</v>
      </c>
      <c r="J24" s="75" t="s">
        <v>25</v>
      </c>
      <c r="K24" s="53">
        <f>H23*I24</f>
        <v>108</v>
      </c>
      <c r="L24" s="55" t="s">
        <v>25</v>
      </c>
    </row>
    <row r="25" spans="1:12" s="44" customFormat="1" ht="20.25" customHeight="1" x14ac:dyDescent="0.25">
      <c r="A25" s="57"/>
      <c r="B25" s="57"/>
      <c r="C25" s="45" t="s">
        <v>23</v>
      </c>
      <c r="D25" s="47" t="s">
        <v>191</v>
      </c>
      <c r="E25" s="62"/>
      <c r="F25" s="65"/>
      <c r="G25" s="68"/>
      <c r="H25" s="71"/>
      <c r="I25" s="74"/>
      <c r="J25" s="75"/>
      <c r="K25" s="54"/>
      <c r="L25" s="55"/>
    </row>
    <row r="26" spans="1:12" s="44" customFormat="1" ht="19.899999999999999" customHeight="1" x14ac:dyDescent="0.25">
      <c r="A26" s="56">
        <v>6</v>
      </c>
      <c r="B26" s="56">
        <v>2</v>
      </c>
      <c r="C26" s="59" t="s">
        <v>61</v>
      </c>
      <c r="D26" s="60"/>
      <c r="E26" s="61">
        <v>1000</v>
      </c>
      <c r="F26" s="64">
        <v>0.2</v>
      </c>
      <c r="G26" s="67">
        <v>0.28999999999999998</v>
      </c>
      <c r="H26" s="70">
        <f>F26-(F26*G26)</f>
        <v>0.14200000000000002</v>
      </c>
      <c r="I26" s="41">
        <v>50</v>
      </c>
      <c r="J26" s="42" t="s">
        <v>24</v>
      </c>
      <c r="K26" s="43">
        <f>H26*I26</f>
        <v>7.1000000000000005</v>
      </c>
      <c r="L26" s="42" t="s">
        <v>24</v>
      </c>
    </row>
    <row r="27" spans="1:12" s="44" customFormat="1" ht="19.899999999999999" customHeight="1" x14ac:dyDescent="0.25">
      <c r="A27" s="57"/>
      <c r="B27" s="57"/>
      <c r="C27" s="45" t="s">
        <v>22</v>
      </c>
      <c r="D27" s="46" t="s">
        <v>118</v>
      </c>
      <c r="E27" s="62"/>
      <c r="F27" s="65"/>
      <c r="G27" s="68"/>
      <c r="H27" s="71"/>
      <c r="I27" s="73">
        <v>200</v>
      </c>
      <c r="J27" s="105" t="s">
        <v>25</v>
      </c>
      <c r="K27" s="103">
        <f>H26*I27</f>
        <v>28.400000000000002</v>
      </c>
      <c r="L27" s="105" t="s">
        <v>25</v>
      </c>
    </row>
    <row r="28" spans="1:12" s="44" customFormat="1" ht="19.899999999999999" customHeight="1" x14ac:dyDescent="0.25">
      <c r="A28" s="57"/>
      <c r="B28" s="57"/>
      <c r="C28" s="45" t="s">
        <v>23</v>
      </c>
      <c r="D28" s="47" t="s">
        <v>119</v>
      </c>
      <c r="E28" s="62"/>
      <c r="F28" s="65"/>
      <c r="G28" s="68"/>
      <c r="H28" s="71"/>
      <c r="I28" s="74"/>
      <c r="J28" s="75"/>
      <c r="K28" s="104"/>
      <c r="L28" s="106"/>
    </row>
    <row r="29" spans="1:12" s="44" customFormat="1" ht="7.15" customHeight="1" x14ac:dyDescent="0.25">
      <c r="A29" s="58"/>
      <c r="B29" s="58"/>
      <c r="C29" s="48"/>
      <c r="D29" s="49"/>
      <c r="E29" s="63"/>
      <c r="F29" s="66"/>
      <c r="G29" s="69"/>
      <c r="H29" s="72"/>
      <c r="I29" s="50"/>
      <c r="J29" s="51"/>
      <c r="K29" s="50"/>
      <c r="L29" s="42"/>
    </row>
    <row r="30" spans="1:12" s="44" customFormat="1" ht="29.25" customHeight="1" x14ac:dyDescent="0.25">
      <c r="A30" s="56">
        <v>7</v>
      </c>
      <c r="B30" s="56">
        <v>2</v>
      </c>
      <c r="C30" s="59" t="s">
        <v>106</v>
      </c>
      <c r="D30" s="60"/>
      <c r="E30" s="61">
        <v>1000</v>
      </c>
      <c r="F30" s="64">
        <v>0.22</v>
      </c>
      <c r="G30" s="67">
        <v>0.28999999999999998</v>
      </c>
      <c r="H30" s="70">
        <f>F30-(F30*G30)</f>
        <v>0.15620000000000001</v>
      </c>
      <c r="I30" s="41">
        <v>50</v>
      </c>
      <c r="J30" s="42" t="s">
        <v>24</v>
      </c>
      <c r="K30" s="43">
        <f>H30*I30</f>
        <v>7.8100000000000005</v>
      </c>
      <c r="L30" s="42" t="s">
        <v>24</v>
      </c>
    </row>
    <row r="31" spans="1:12" s="44" customFormat="1" ht="19.899999999999999" customHeight="1" x14ac:dyDescent="0.25">
      <c r="A31" s="57"/>
      <c r="B31" s="57"/>
      <c r="C31" s="45" t="s">
        <v>22</v>
      </c>
      <c r="D31" s="46" t="s">
        <v>118</v>
      </c>
      <c r="E31" s="62"/>
      <c r="F31" s="65"/>
      <c r="G31" s="68"/>
      <c r="H31" s="71"/>
      <c r="I31" s="73">
        <v>200</v>
      </c>
      <c r="J31" s="75" t="s">
        <v>25</v>
      </c>
      <c r="K31" s="53">
        <f>H30*I31</f>
        <v>31.240000000000002</v>
      </c>
      <c r="L31" s="55" t="s">
        <v>25</v>
      </c>
    </row>
    <row r="32" spans="1:12" s="44" customFormat="1" ht="19.899999999999999" customHeight="1" x14ac:dyDescent="0.25">
      <c r="A32" s="57"/>
      <c r="B32" s="57"/>
      <c r="C32" s="45" t="s">
        <v>23</v>
      </c>
      <c r="D32" s="47" t="s">
        <v>120</v>
      </c>
      <c r="E32" s="62"/>
      <c r="F32" s="65"/>
      <c r="G32" s="68"/>
      <c r="H32" s="71"/>
      <c r="I32" s="74"/>
      <c r="J32" s="75"/>
      <c r="K32" s="54"/>
      <c r="L32" s="55"/>
    </row>
    <row r="33" spans="1:12" s="44" customFormat="1" ht="7.15" customHeight="1" x14ac:dyDescent="0.25">
      <c r="A33" s="58"/>
      <c r="B33" s="58"/>
      <c r="C33" s="48"/>
      <c r="D33" s="49"/>
      <c r="E33" s="63"/>
      <c r="F33" s="66"/>
      <c r="G33" s="69"/>
      <c r="H33" s="72"/>
      <c r="I33" s="50"/>
      <c r="J33" s="51"/>
      <c r="K33" s="50"/>
      <c r="L33" s="42"/>
    </row>
    <row r="34" spans="1:12" s="44" customFormat="1" ht="30.6" customHeight="1" x14ac:dyDescent="0.25">
      <c r="A34" s="56">
        <v>8</v>
      </c>
      <c r="B34" s="56">
        <v>2</v>
      </c>
      <c r="C34" s="59" t="s">
        <v>108</v>
      </c>
      <c r="D34" s="60"/>
      <c r="E34" s="61">
        <v>1000</v>
      </c>
      <c r="F34" s="64">
        <v>0.2</v>
      </c>
      <c r="G34" s="67">
        <v>0.28999999999999998</v>
      </c>
      <c r="H34" s="70">
        <f>F34-(F34*G34)</f>
        <v>0.14200000000000002</v>
      </c>
      <c r="I34" s="41">
        <v>50</v>
      </c>
      <c r="J34" s="42" t="s">
        <v>24</v>
      </c>
      <c r="K34" s="43">
        <f>H34*I34</f>
        <v>7.1000000000000005</v>
      </c>
      <c r="L34" s="42" t="s">
        <v>24</v>
      </c>
    </row>
    <row r="35" spans="1:12" s="44" customFormat="1" ht="19.899999999999999" customHeight="1" x14ac:dyDescent="0.25">
      <c r="A35" s="57"/>
      <c r="B35" s="57"/>
      <c r="C35" s="45" t="s">
        <v>22</v>
      </c>
      <c r="D35" s="46" t="s">
        <v>118</v>
      </c>
      <c r="E35" s="62"/>
      <c r="F35" s="65"/>
      <c r="G35" s="68"/>
      <c r="H35" s="71"/>
      <c r="I35" s="73">
        <v>200</v>
      </c>
      <c r="J35" s="75" t="s">
        <v>25</v>
      </c>
      <c r="K35" s="53">
        <f>H34*I35</f>
        <v>28.400000000000002</v>
      </c>
      <c r="L35" s="55" t="s">
        <v>25</v>
      </c>
    </row>
    <row r="36" spans="1:12" s="44" customFormat="1" ht="19.899999999999999" customHeight="1" x14ac:dyDescent="0.25">
      <c r="A36" s="57"/>
      <c r="B36" s="57"/>
      <c r="C36" s="45" t="s">
        <v>23</v>
      </c>
      <c r="D36" s="47" t="s">
        <v>121</v>
      </c>
      <c r="E36" s="62"/>
      <c r="F36" s="65"/>
      <c r="G36" s="68"/>
      <c r="H36" s="71"/>
      <c r="I36" s="74"/>
      <c r="J36" s="75"/>
      <c r="K36" s="54"/>
      <c r="L36" s="55"/>
    </row>
    <row r="37" spans="1:12" s="44" customFormat="1" ht="7.15" customHeight="1" x14ac:dyDescent="0.25">
      <c r="A37" s="58"/>
      <c r="B37" s="58"/>
      <c r="C37" s="48"/>
      <c r="D37" s="49"/>
      <c r="E37" s="63"/>
      <c r="F37" s="66"/>
      <c r="G37" s="69"/>
      <c r="H37" s="72"/>
      <c r="I37" s="50"/>
      <c r="J37" s="51"/>
      <c r="K37" s="50"/>
      <c r="L37" s="42"/>
    </row>
    <row r="38" spans="1:12" s="44" customFormat="1" ht="30.6" customHeight="1" x14ac:dyDescent="0.25">
      <c r="A38" s="56">
        <v>9</v>
      </c>
      <c r="B38" s="56">
        <v>2</v>
      </c>
      <c r="C38" s="76" t="s">
        <v>107</v>
      </c>
      <c r="D38" s="77"/>
      <c r="E38" s="61">
        <v>1000</v>
      </c>
      <c r="F38" s="64">
        <v>0.22</v>
      </c>
      <c r="G38" s="67">
        <v>0.28999999999999998</v>
      </c>
      <c r="H38" s="70">
        <f>F38-(F38*G38)</f>
        <v>0.15620000000000001</v>
      </c>
      <c r="I38" s="41">
        <v>30</v>
      </c>
      <c r="J38" s="52" t="s">
        <v>24</v>
      </c>
      <c r="K38" s="43">
        <f>H38*I38</f>
        <v>4.6859999999999999</v>
      </c>
      <c r="L38" s="42" t="s">
        <v>24</v>
      </c>
    </row>
    <row r="39" spans="1:12" s="44" customFormat="1" ht="19.899999999999999" customHeight="1" x14ac:dyDescent="0.25">
      <c r="A39" s="57"/>
      <c r="B39" s="57"/>
      <c r="C39" s="45" t="s">
        <v>22</v>
      </c>
      <c r="D39" s="46" t="s">
        <v>118</v>
      </c>
      <c r="E39" s="62"/>
      <c r="F39" s="65"/>
      <c r="G39" s="68"/>
      <c r="H39" s="71"/>
      <c r="I39" s="73">
        <v>1440</v>
      </c>
      <c r="J39" s="78" t="s">
        <v>25</v>
      </c>
      <c r="K39" s="53">
        <f>H38*I39</f>
        <v>224.928</v>
      </c>
      <c r="L39" s="55" t="s">
        <v>25</v>
      </c>
    </row>
    <row r="40" spans="1:12" s="44" customFormat="1" ht="19.899999999999999" customHeight="1" x14ac:dyDescent="0.25">
      <c r="A40" s="57"/>
      <c r="B40" s="57"/>
      <c r="C40" s="45" t="s">
        <v>23</v>
      </c>
      <c r="D40" s="47" t="s">
        <v>122</v>
      </c>
      <c r="E40" s="62"/>
      <c r="F40" s="65"/>
      <c r="G40" s="68"/>
      <c r="H40" s="71"/>
      <c r="I40" s="74"/>
      <c r="J40" s="78"/>
      <c r="K40" s="54"/>
      <c r="L40" s="55"/>
    </row>
    <row r="41" spans="1:12" s="44" customFormat="1" ht="7.15" customHeight="1" x14ac:dyDescent="0.25">
      <c r="A41" s="58"/>
      <c r="B41" s="58"/>
      <c r="C41" s="48"/>
      <c r="D41" s="49"/>
      <c r="E41" s="63"/>
      <c r="F41" s="66"/>
      <c r="G41" s="69"/>
      <c r="H41" s="72"/>
      <c r="I41" s="50"/>
      <c r="J41" s="51"/>
      <c r="K41" s="50"/>
      <c r="L41" s="42"/>
    </row>
    <row r="42" spans="1:12" s="44" customFormat="1" ht="34.5" customHeight="1" x14ac:dyDescent="0.25">
      <c r="A42" s="56">
        <v>10</v>
      </c>
      <c r="B42" s="56">
        <v>2</v>
      </c>
      <c r="C42" s="76" t="s">
        <v>105</v>
      </c>
      <c r="D42" s="77"/>
      <c r="E42" s="61">
        <v>1000</v>
      </c>
      <c r="F42" s="64">
        <v>0.2</v>
      </c>
      <c r="G42" s="67">
        <v>0.28999999999999998</v>
      </c>
      <c r="H42" s="70">
        <f>F42-(F42*G42)</f>
        <v>0.14200000000000002</v>
      </c>
      <c r="I42" s="41">
        <v>30</v>
      </c>
      <c r="J42" s="42" t="s">
        <v>24</v>
      </c>
      <c r="K42" s="43">
        <f>H42*I42</f>
        <v>4.2600000000000007</v>
      </c>
      <c r="L42" s="42" t="s">
        <v>24</v>
      </c>
    </row>
    <row r="43" spans="1:12" s="44" customFormat="1" ht="19.899999999999999" customHeight="1" x14ac:dyDescent="0.25">
      <c r="A43" s="57"/>
      <c r="B43" s="57"/>
      <c r="C43" s="45" t="s">
        <v>22</v>
      </c>
      <c r="D43" s="46" t="s">
        <v>118</v>
      </c>
      <c r="E43" s="62"/>
      <c r="F43" s="65"/>
      <c r="G43" s="68"/>
      <c r="H43" s="71"/>
      <c r="I43" s="73">
        <v>1440</v>
      </c>
      <c r="J43" s="75" t="s">
        <v>25</v>
      </c>
      <c r="K43" s="53">
        <f>H42*I43</f>
        <v>204.48000000000002</v>
      </c>
      <c r="L43" s="55" t="s">
        <v>25</v>
      </c>
    </row>
    <row r="44" spans="1:12" s="44" customFormat="1" ht="19.899999999999999" customHeight="1" x14ac:dyDescent="0.25">
      <c r="A44" s="57"/>
      <c r="B44" s="57"/>
      <c r="C44" s="45" t="s">
        <v>23</v>
      </c>
      <c r="D44" s="47" t="s">
        <v>123</v>
      </c>
      <c r="E44" s="62"/>
      <c r="F44" s="65"/>
      <c r="G44" s="68"/>
      <c r="H44" s="71"/>
      <c r="I44" s="74"/>
      <c r="J44" s="75"/>
      <c r="K44" s="54"/>
      <c r="L44" s="55"/>
    </row>
    <row r="45" spans="1:12" s="44" customFormat="1" ht="6.75" customHeight="1" x14ac:dyDescent="0.25">
      <c r="A45" s="58"/>
      <c r="B45" s="58"/>
      <c r="C45" s="48"/>
      <c r="D45" s="49"/>
      <c r="E45" s="63"/>
      <c r="F45" s="66"/>
      <c r="G45" s="69"/>
      <c r="H45" s="72"/>
      <c r="I45" s="50"/>
      <c r="J45" s="51"/>
      <c r="K45" s="50"/>
      <c r="L45" s="42"/>
    </row>
    <row r="46" spans="1:12" s="44" customFormat="1" ht="39.75" customHeight="1" x14ac:dyDescent="0.25">
      <c r="A46" s="56">
        <v>11</v>
      </c>
      <c r="B46" s="56">
        <v>3</v>
      </c>
      <c r="C46" s="59" t="s">
        <v>27</v>
      </c>
      <c r="D46" s="60"/>
      <c r="E46" s="61">
        <v>1000</v>
      </c>
      <c r="F46" s="64">
        <v>2</v>
      </c>
      <c r="G46" s="67">
        <v>0.3</v>
      </c>
      <c r="H46" s="70">
        <f>F46-(F46*G46)</f>
        <v>1.4</v>
      </c>
      <c r="I46" s="41">
        <v>10</v>
      </c>
      <c r="J46" s="42" t="s">
        <v>24</v>
      </c>
      <c r="K46" s="43">
        <f>H46*I46</f>
        <v>14</v>
      </c>
      <c r="L46" s="42" t="s">
        <v>24</v>
      </c>
    </row>
    <row r="47" spans="1:12" s="44" customFormat="1" ht="19.899999999999999" customHeight="1" x14ac:dyDescent="0.25">
      <c r="A47" s="57"/>
      <c r="B47" s="57"/>
      <c r="C47" s="45" t="s">
        <v>22</v>
      </c>
      <c r="D47" s="46" t="s">
        <v>118</v>
      </c>
      <c r="E47" s="62"/>
      <c r="F47" s="65"/>
      <c r="G47" s="68"/>
      <c r="H47" s="71"/>
      <c r="I47" s="73">
        <v>400</v>
      </c>
      <c r="J47" s="75" t="s">
        <v>25</v>
      </c>
      <c r="K47" s="53">
        <f>H46*I47</f>
        <v>560</v>
      </c>
      <c r="L47" s="55" t="s">
        <v>25</v>
      </c>
    </row>
    <row r="48" spans="1:12" s="44" customFormat="1" ht="19.899999999999999" customHeight="1" x14ac:dyDescent="0.25">
      <c r="A48" s="57"/>
      <c r="B48" s="57"/>
      <c r="C48" s="45" t="s">
        <v>23</v>
      </c>
      <c r="D48" s="47" t="s">
        <v>124</v>
      </c>
      <c r="E48" s="62"/>
      <c r="F48" s="65"/>
      <c r="G48" s="68"/>
      <c r="H48" s="71"/>
      <c r="I48" s="74"/>
      <c r="J48" s="75"/>
      <c r="K48" s="54"/>
      <c r="L48" s="55"/>
    </row>
    <row r="49" spans="1:12" s="44" customFormat="1" ht="19.899999999999999" customHeight="1" x14ac:dyDescent="0.25">
      <c r="A49" s="58"/>
      <c r="B49" s="58"/>
      <c r="C49" s="48"/>
      <c r="D49" s="49"/>
      <c r="E49" s="63"/>
      <c r="F49" s="66"/>
      <c r="G49" s="69"/>
      <c r="H49" s="72"/>
      <c r="I49" s="50"/>
      <c r="J49" s="51"/>
      <c r="K49" s="50"/>
      <c r="L49" s="42"/>
    </row>
    <row r="50" spans="1:12" s="44" customFormat="1" ht="39" customHeight="1" x14ac:dyDescent="0.25">
      <c r="A50" s="56">
        <v>12</v>
      </c>
      <c r="B50" s="56">
        <v>3</v>
      </c>
      <c r="C50" s="59" t="s">
        <v>28</v>
      </c>
      <c r="D50" s="60"/>
      <c r="E50" s="61">
        <v>1000</v>
      </c>
      <c r="F50" s="64">
        <v>2.2000000000000002</v>
      </c>
      <c r="G50" s="67">
        <v>0.32</v>
      </c>
      <c r="H50" s="70">
        <f>F50-(F50*G50)</f>
        <v>1.496</v>
      </c>
      <c r="I50" s="41">
        <v>10</v>
      </c>
      <c r="J50" s="42" t="s">
        <v>24</v>
      </c>
      <c r="K50" s="43">
        <f>H50*I50</f>
        <v>14.96</v>
      </c>
      <c r="L50" s="42" t="s">
        <v>24</v>
      </c>
    </row>
    <row r="51" spans="1:12" s="44" customFormat="1" ht="19.899999999999999" customHeight="1" x14ac:dyDescent="0.25">
      <c r="A51" s="57"/>
      <c r="B51" s="57"/>
      <c r="C51" s="45" t="s">
        <v>22</v>
      </c>
      <c r="D51" s="46" t="s">
        <v>118</v>
      </c>
      <c r="E51" s="62"/>
      <c r="F51" s="65"/>
      <c r="G51" s="68"/>
      <c r="H51" s="71"/>
      <c r="I51" s="73">
        <v>1000</v>
      </c>
      <c r="J51" s="75" t="s">
        <v>25</v>
      </c>
      <c r="K51" s="53">
        <f>H50*I51</f>
        <v>1496</v>
      </c>
      <c r="L51" s="55" t="s">
        <v>25</v>
      </c>
    </row>
    <row r="52" spans="1:12" s="44" customFormat="1" ht="19.899999999999999" customHeight="1" x14ac:dyDescent="0.25">
      <c r="A52" s="57"/>
      <c r="B52" s="57"/>
      <c r="C52" s="45" t="s">
        <v>23</v>
      </c>
      <c r="D52" s="47" t="s">
        <v>125</v>
      </c>
      <c r="E52" s="62"/>
      <c r="F52" s="65"/>
      <c r="G52" s="68"/>
      <c r="H52" s="71"/>
      <c r="I52" s="74"/>
      <c r="J52" s="75"/>
      <c r="K52" s="54"/>
      <c r="L52" s="55"/>
    </row>
    <row r="53" spans="1:12" s="44" customFormat="1" ht="19.899999999999999" customHeight="1" x14ac:dyDescent="0.25">
      <c r="A53" s="58"/>
      <c r="B53" s="58"/>
      <c r="C53" s="48"/>
      <c r="D53" s="49"/>
      <c r="E53" s="63"/>
      <c r="F53" s="66"/>
      <c r="G53" s="69"/>
      <c r="H53" s="72"/>
      <c r="I53" s="50"/>
      <c r="J53" s="51"/>
      <c r="K53" s="50"/>
      <c r="L53" s="42"/>
    </row>
    <row r="54" spans="1:12" s="44" customFormat="1" ht="30" customHeight="1" x14ac:dyDescent="0.25">
      <c r="A54" s="56">
        <v>13</v>
      </c>
      <c r="B54" s="56">
        <v>3</v>
      </c>
      <c r="C54" s="59" t="s">
        <v>29</v>
      </c>
      <c r="D54" s="60"/>
      <c r="E54" s="61">
        <v>1000</v>
      </c>
      <c r="F54" s="64">
        <v>1.4</v>
      </c>
      <c r="G54" s="67">
        <v>0.29499999999999998</v>
      </c>
      <c r="H54" s="70">
        <f>F54-(F54*G54)</f>
        <v>0.98699999999999988</v>
      </c>
      <c r="I54" s="41">
        <v>20</v>
      </c>
      <c r="J54" s="42" t="s">
        <v>24</v>
      </c>
      <c r="K54" s="43">
        <f>H54*I54</f>
        <v>19.739999999999998</v>
      </c>
      <c r="L54" s="42" t="s">
        <v>24</v>
      </c>
    </row>
    <row r="55" spans="1:12" s="44" customFormat="1" ht="19.899999999999999" customHeight="1" x14ac:dyDescent="0.25">
      <c r="A55" s="57"/>
      <c r="B55" s="57"/>
      <c r="C55" s="45" t="s">
        <v>22</v>
      </c>
      <c r="D55" s="46" t="s">
        <v>118</v>
      </c>
      <c r="E55" s="62"/>
      <c r="F55" s="65"/>
      <c r="G55" s="68"/>
      <c r="H55" s="71"/>
      <c r="I55" s="73">
        <v>200</v>
      </c>
      <c r="J55" s="75" t="s">
        <v>25</v>
      </c>
      <c r="K55" s="53">
        <f>H54*I55</f>
        <v>197.39999999999998</v>
      </c>
      <c r="L55" s="55" t="s">
        <v>25</v>
      </c>
    </row>
    <row r="56" spans="1:12" s="44" customFormat="1" ht="19.899999999999999" customHeight="1" x14ac:dyDescent="0.25">
      <c r="A56" s="57"/>
      <c r="B56" s="57"/>
      <c r="C56" s="45" t="s">
        <v>23</v>
      </c>
      <c r="D56" s="47" t="s">
        <v>126</v>
      </c>
      <c r="E56" s="62"/>
      <c r="F56" s="65"/>
      <c r="G56" s="68"/>
      <c r="H56" s="71"/>
      <c r="I56" s="74"/>
      <c r="J56" s="75"/>
      <c r="K56" s="54"/>
      <c r="L56" s="55"/>
    </row>
    <row r="57" spans="1:12" s="44" customFormat="1" ht="19.899999999999999" customHeight="1" x14ac:dyDescent="0.25">
      <c r="A57" s="58"/>
      <c r="B57" s="58"/>
      <c r="C57" s="48"/>
      <c r="D57" s="49"/>
      <c r="E57" s="63"/>
      <c r="F57" s="66"/>
      <c r="G57" s="69"/>
      <c r="H57" s="72"/>
      <c r="I57" s="50"/>
      <c r="J57" s="51"/>
      <c r="K57" s="50"/>
      <c r="L57" s="42"/>
    </row>
    <row r="58" spans="1:12" s="44" customFormat="1" ht="19.899999999999999" customHeight="1" x14ac:dyDescent="0.25">
      <c r="A58" s="56">
        <v>14</v>
      </c>
      <c r="B58" s="56">
        <v>4</v>
      </c>
      <c r="C58" s="59" t="s">
        <v>96</v>
      </c>
      <c r="D58" s="60"/>
      <c r="E58" s="61">
        <v>1000</v>
      </c>
      <c r="F58" s="64">
        <v>0.05</v>
      </c>
      <c r="G58" s="67">
        <v>0.2</v>
      </c>
      <c r="H58" s="70">
        <f>F58-(F58*G58)</f>
        <v>0.04</v>
      </c>
      <c r="I58" s="41">
        <v>100</v>
      </c>
      <c r="J58" s="42" t="s">
        <v>24</v>
      </c>
      <c r="K58" s="43">
        <f>H58*I58</f>
        <v>4</v>
      </c>
      <c r="L58" s="42" t="s">
        <v>24</v>
      </c>
    </row>
    <row r="59" spans="1:12" s="44" customFormat="1" ht="19.899999999999999" customHeight="1" x14ac:dyDescent="0.25">
      <c r="A59" s="57"/>
      <c r="B59" s="57"/>
      <c r="C59" s="45" t="s">
        <v>22</v>
      </c>
      <c r="D59" s="46" t="s">
        <v>118</v>
      </c>
      <c r="E59" s="62"/>
      <c r="F59" s="65"/>
      <c r="G59" s="68"/>
      <c r="H59" s="71"/>
      <c r="I59" s="73">
        <v>1000</v>
      </c>
      <c r="J59" s="75" t="s">
        <v>25</v>
      </c>
      <c r="K59" s="53">
        <f>H58*I59</f>
        <v>40</v>
      </c>
      <c r="L59" s="55" t="s">
        <v>25</v>
      </c>
    </row>
    <row r="60" spans="1:12" s="44" customFormat="1" ht="19.899999999999999" customHeight="1" x14ac:dyDescent="0.25">
      <c r="A60" s="57"/>
      <c r="B60" s="57"/>
      <c r="C60" s="45" t="s">
        <v>23</v>
      </c>
      <c r="D60" s="47" t="s">
        <v>127</v>
      </c>
      <c r="E60" s="62"/>
      <c r="F60" s="65"/>
      <c r="G60" s="68"/>
      <c r="H60" s="71"/>
      <c r="I60" s="74"/>
      <c r="J60" s="75"/>
      <c r="K60" s="54"/>
      <c r="L60" s="55"/>
    </row>
    <row r="61" spans="1:12" s="44" customFormat="1" ht="7.15" customHeight="1" x14ac:dyDescent="0.25">
      <c r="A61" s="58"/>
      <c r="B61" s="58"/>
      <c r="C61" s="48"/>
      <c r="D61" s="49"/>
      <c r="E61" s="63"/>
      <c r="F61" s="66"/>
      <c r="G61" s="69"/>
      <c r="H61" s="72"/>
      <c r="I61" s="50"/>
      <c r="J61" s="51"/>
      <c r="K61" s="50"/>
      <c r="L61" s="42"/>
    </row>
    <row r="62" spans="1:12" s="44" customFormat="1" ht="19.899999999999999" customHeight="1" x14ac:dyDescent="0.25">
      <c r="A62" s="56">
        <v>15</v>
      </c>
      <c r="B62" s="56">
        <v>4</v>
      </c>
      <c r="C62" s="59" t="s">
        <v>60</v>
      </c>
      <c r="D62" s="60"/>
      <c r="E62" s="61">
        <v>1000</v>
      </c>
      <c r="F62" s="64">
        <v>0.05</v>
      </c>
      <c r="G62" s="67">
        <v>0.2</v>
      </c>
      <c r="H62" s="70">
        <f>F62-(F62*G62)</f>
        <v>0.04</v>
      </c>
      <c r="I62" s="41">
        <v>100</v>
      </c>
      <c r="J62" s="42" t="s">
        <v>24</v>
      </c>
      <c r="K62" s="43">
        <f>H62*I62</f>
        <v>4</v>
      </c>
      <c r="L62" s="42" t="s">
        <v>24</v>
      </c>
    </row>
    <row r="63" spans="1:12" s="44" customFormat="1" ht="19.899999999999999" customHeight="1" x14ac:dyDescent="0.25">
      <c r="A63" s="57"/>
      <c r="B63" s="57"/>
      <c r="C63" s="45" t="s">
        <v>22</v>
      </c>
      <c r="D63" s="46" t="s">
        <v>118</v>
      </c>
      <c r="E63" s="62"/>
      <c r="F63" s="65"/>
      <c r="G63" s="68"/>
      <c r="H63" s="71"/>
      <c r="I63" s="73">
        <v>1000</v>
      </c>
      <c r="J63" s="75" t="s">
        <v>25</v>
      </c>
      <c r="K63" s="53">
        <f>H62*I63</f>
        <v>40</v>
      </c>
      <c r="L63" s="55" t="s">
        <v>25</v>
      </c>
    </row>
    <row r="64" spans="1:12" s="44" customFormat="1" ht="19.899999999999999" customHeight="1" x14ac:dyDescent="0.25">
      <c r="A64" s="57"/>
      <c r="B64" s="57"/>
      <c r="C64" s="45" t="s">
        <v>23</v>
      </c>
      <c r="D64" s="47" t="s">
        <v>128</v>
      </c>
      <c r="E64" s="62"/>
      <c r="F64" s="65"/>
      <c r="G64" s="68"/>
      <c r="H64" s="71"/>
      <c r="I64" s="74"/>
      <c r="J64" s="75"/>
      <c r="K64" s="54"/>
      <c r="L64" s="55"/>
    </row>
    <row r="65" spans="1:12" s="44" customFormat="1" ht="7.15" customHeight="1" x14ac:dyDescent="0.25">
      <c r="A65" s="58"/>
      <c r="B65" s="58"/>
      <c r="C65" s="48"/>
      <c r="D65" s="49"/>
      <c r="E65" s="63"/>
      <c r="F65" s="66"/>
      <c r="G65" s="69"/>
      <c r="H65" s="72"/>
      <c r="I65" s="50"/>
      <c r="J65" s="51"/>
      <c r="K65" s="50"/>
      <c r="L65" s="42"/>
    </row>
    <row r="66" spans="1:12" s="44" customFormat="1" ht="19.899999999999999" customHeight="1" x14ac:dyDescent="0.25">
      <c r="A66" s="56">
        <v>16</v>
      </c>
      <c r="B66" s="56">
        <v>4</v>
      </c>
      <c r="C66" s="59" t="s">
        <v>94</v>
      </c>
      <c r="D66" s="60"/>
      <c r="E66" s="61">
        <v>1000</v>
      </c>
      <c r="F66" s="64">
        <v>0.05</v>
      </c>
      <c r="G66" s="67">
        <v>0.2</v>
      </c>
      <c r="H66" s="70">
        <f>F66-(F66*G66)</f>
        <v>0.04</v>
      </c>
      <c r="I66" s="41">
        <v>100</v>
      </c>
      <c r="J66" s="42" t="s">
        <v>24</v>
      </c>
      <c r="K66" s="43">
        <f>H66*I66</f>
        <v>4</v>
      </c>
      <c r="L66" s="42" t="s">
        <v>24</v>
      </c>
    </row>
    <row r="67" spans="1:12" s="44" customFormat="1" ht="19.899999999999999" customHeight="1" x14ac:dyDescent="0.25">
      <c r="A67" s="57"/>
      <c r="B67" s="57"/>
      <c r="C67" s="45" t="s">
        <v>22</v>
      </c>
      <c r="D67" s="46" t="s">
        <v>118</v>
      </c>
      <c r="E67" s="62"/>
      <c r="F67" s="65"/>
      <c r="G67" s="68"/>
      <c r="H67" s="71"/>
      <c r="I67" s="73">
        <v>1000</v>
      </c>
      <c r="J67" s="75" t="s">
        <v>25</v>
      </c>
      <c r="K67" s="53">
        <f>H66*I67</f>
        <v>40</v>
      </c>
      <c r="L67" s="55" t="s">
        <v>25</v>
      </c>
    </row>
    <row r="68" spans="1:12" s="44" customFormat="1" ht="19.899999999999999" customHeight="1" x14ac:dyDescent="0.25">
      <c r="A68" s="57"/>
      <c r="B68" s="57"/>
      <c r="C68" s="45" t="s">
        <v>23</v>
      </c>
      <c r="D68" s="47" t="s">
        <v>129</v>
      </c>
      <c r="E68" s="62"/>
      <c r="F68" s="65"/>
      <c r="G68" s="68"/>
      <c r="H68" s="71"/>
      <c r="I68" s="74"/>
      <c r="J68" s="75"/>
      <c r="K68" s="54"/>
      <c r="L68" s="55"/>
    </row>
    <row r="69" spans="1:12" s="44" customFormat="1" ht="7.15" customHeight="1" x14ac:dyDescent="0.25">
      <c r="A69" s="58"/>
      <c r="B69" s="58"/>
      <c r="C69" s="48"/>
      <c r="D69" s="49"/>
      <c r="E69" s="63"/>
      <c r="F69" s="66"/>
      <c r="G69" s="69"/>
      <c r="H69" s="72"/>
      <c r="I69" s="50"/>
      <c r="J69" s="51"/>
      <c r="K69" s="50"/>
      <c r="L69" s="42"/>
    </row>
    <row r="70" spans="1:12" s="44" customFormat="1" ht="19.899999999999999" customHeight="1" x14ac:dyDescent="0.25">
      <c r="A70" s="56">
        <v>17</v>
      </c>
      <c r="B70" s="56">
        <v>4</v>
      </c>
      <c r="C70" s="59" t="s">
        <v>95</v>
      </c>
      <c r="D70" s="60"/>
      <c r="E70" s="61">
        <v>1000</v>
      </c>
      <c r="F70" s="64">
        <v>0.05</v>
      </c>
      <c r="G70" s="67">
        <v>0.2</v>
      </c>
      <c r="H70" s="70">
        <f>F70-(F70*G70)</f>
        <v>0.04</v>
      </c>
      <c r="I70" s="41">
        <v>100</v>
      </c>
      <c r="J70" s="42" t="s">
        <v>24</v>
      </c>
      <c r="K70" s="43">
        <f>H70*I70</f>
        <v>4</v>
      </c>
      <c r="L70" s="42" t="s">
        <v>24</v>
      </c>
    </row>
    <row r="71" spans="1:12" s="44" customFormat="1" ht="19.899999999999999" customHeight="1" x14ac:dyDescent="0.25">
      <c r="A71" s="57"/>
      <c r="B71" s="57"/>
      <c r="C71" s="45" t="s">
        <v>22</v>
      </c>
      <c r="D71" s="46" t="s">
        <v>118</v>
      </c>
      <c r="E71" s="62"/>
      <c r="F71" s="65"/>
      <c r="G71" s="68"/>
      <c r="H71" s="71"/>
      <c r="I71" s="73">
        <v>1000</v>
      </c>
      <c r="J71" s="75" t="s">
        <v>25</v>
      </c>
      <c r="K71" s="53">
        <f>H70*I71</f>
        <v>40</v>
      </c>
      <c r="L71" s="55" t="s">
        <v>25</v>
      </c>
    </row>
    <row r="72" spans="1:12" s="44" customFormat="1" ht="19.899999999999999" customHeight="1" x14ac:dyDescent="0.25">
      <c r="A72" s="57"/>
      <c r="B72" s="57"/>
      <c r="C72" s="45" t="s">
        <v>23</v>
      </c>
      <c r="D72" s="47" t="s">
        <v>130</v>
      </c>
      <c r="E72" s="62"/>
      <c r="F72" s="65"/>
      <c r="G72" s="68"/>
      <c r="H72" s="71"/>
      <c r="I72" s="74"/>
      <c r="J72" s="75"/>
      <c r="K72" s="54"/>
      <c r="L72" s="55"/>
    </row>
    <row r="73" spans="1:12" s="44" customFormat="1" ht="7.15" customHeight="1" x14ac:dyDescent="0.25">
      <c r="A73" s="58"/>
      <c r="B73" s="58"/>
      <c r="C73" s="48"/>
      <c r="D73" s="49"/>
      <c r="E73" s="63"/>
      <c r="F73" s="66"/>
      <c r="G73" s="69"/>
      <c r="H73" s="72"/>
      <c r="I73" s="50"/>
      <c r="J73" s="51"/>
      <c r="K73" s="50"/>
      <c r="L73" s="42"/>
    </row>
    <row r="74" spans="1:12" s="44" customFormat="1" ht="19.899999999999999" customHeight="1" x14ac:dyDescent="0.25">
      <c r="A74" s="56">
        <v>18</v>
      </c>
      <c r="B74" s="56">
        <v>4</v>
      </c>
      <c r="C74" s="59" t="s">
        <v>97</v>
      </c>
      <c r="D74" s="60"/>
      <c r="E74" s="61">
        <v>1000</v>
      </c>
      <c r="F74" s="64">
        <v>7.0000000000000007E-2</v>
      </c>
      <c r="G74" s="67">
        <v>0.28699999999999998</v>
      </c>
      <c r="H74" s="70">
        <f>F74-(F74*G74)</f>
        <v>4.991000000000001E-2</v>
      </c>
      <c r="I74" s="41">
        <v>100</v>
      </c>
      <c r="J74" s="42" t="s">
        <v>24</v>
      </c>
      <c r="K74" s="43">
        <f>H74*I74</f>
        <v>4.9910000000000014</v>
      </c>
      <c r="L74" s="42" t="s">
        <v>24</v>
      </c>
    </row>
    <row r="75" spans="1:12" s="44" customFormat="1" ht="19.899999999999999" customHeight="1" x14ac:dyDescent="0.25">
      <c r="A75" s="57"/>
      <c r="B75" s="57"/>
      <c r="C75" s="45" t="s">
        <v>22</v>
      </c>
      <c r="D75" s="46" t="s">
        <v>118</v>
      </c>
      <c r="E75" s="62"/>
      <c r="F75" s="65"/>
      <c r="G75" s="68"/>
      <c r="H75" s="71"/>
      <c r="I75" s="73">
        <v>1000</v>
      </c>
      <c r="J75" s="75" t="s">
        <v>25</v>
      </c>
      <c r="K75" s="53">
        <f>H74*I75</f>
        <v>49.910000000000011</v>
      </c>
      <c r="L75" s="55" t="s">
        <v>25</v>
      </c>
    </row>
    <row r="76" spans="1:12" s="44" customFormat="1" ht="19.899999999999999" customHeight="1" x14ac:dyDescent="0.25">
      <c r="A76" s="57"/>
      <c r="B76" s="57"/>
      <c r="C76" s="45" t="s">
        <v>23</v>
      </c>
      <c r="D76" s="47" t="s">
        <v>131</v>
      </c>
      <c r="E76" s="62"/>
      <c r="F76" s="65"/>
      <c r="G76" s="68"/>
      <c r="H76" s="71"/>
      <c r="I76" s="74"/>
      <c r="J76" s="75"/>
      <c r="K76" s="54"/>
      <c r="L76" s="55"/>
    </row>
    <row r="77" spans="1:12" s="44" customFormat="1" ht="7.15" customHeight="1" x14ac:dyDescent="0.25">
      <c r="A77" s="58"/>
      <c r="B77" s="58"/>
      <c r="C77" s="48"/>
      <c r="D77" s="49"/>
      <c r="E77" s="63"/>
      <c r="F77" s="66"/>
      <c r="G77" s="69"/>
      <c r="H77" s="72"/>
      <c r="I77" s="50"/>
      <c r="J77" s="51"/>
      <c r="K77" s="50"/>
      <c r="L77" s="42"/>
    </row>
    <row r="78" spans="1:12" s="44" customFormat="1" ht="19.899999999999999" customHeight="1" x14ac:dyDescent="0.25">
      <c r="A78" s="56">
        <v>19</v>
      </c>
      <c r="B78" s="56">
        <v>4</v>
      </c>
      <c r="C78" s="59" t="s">
        <v>98</v>
      </c>
      <c r="D78" s="60"/>
      <c r="E78" s="61">
        <v>1000</v>
      </c>
      <c r="F78" s="64">
        <v>7.0000000000000007E-2</v>
      </c>
      <c r="G78" s="67">
        <v>0.28699999999999998</v>
      </c>
      <c r="H78" s="70">
        <f>F78-(F78*G78)</f>
        <v>4.991000000000001E-2</v>
      </c>
      <c r="I78" s="41">
        <v>100</v>
      </c>
      <c r="J78" s="42" t="s">
        <v>24</v>
      </c>
      <c r="K78" s="43">
        <f>H78*I78</f>
        <v>4.9910000000000014</v>
      </c>
      <c r="L78" s="42" t="s">
        <v>24</v>
      </c>
    </row>
    <row r="79" spans="1:12" s="44" customFormat="1" ht="19.899999999999999" customHeight="1" x14ac:dyDescent="0.25">
      <c r="A79" s="57"/>
      <c r="B79" s="57"/>
      <c r="C79" s="45" t="s">
        <v>22</v>
      </c>
      <c r="D79" s="46" t="s">
        <v>118</v>
      </c>
      <c r="E79" s="62"/>
      <c r="F79" s="65"/>
      <c r="G79" s="68"/>
      <c r="H79" s="71"/>
      <c r="I79" s="73">
        <v>1000</v>
      </c>
      <c r="J79" s="75" t="s">
        <v>25</v>
      </c>
      <c r="K79" s="53">
        <f>H78*I79</f>
        <v>49.910000000000011</v>
      </c>
      <c r="L79" s="55" t="s">
        <v>25</v>
      </c>
    </row>
    <row r="80" spans="1:12" s="44" customFormat="1" ht="19.899999999999999" customHeight="1" x14ac:dyDescent="0.25">
      <c r="A80" s="57"/>
      <c r="B80" s="57"/>
      <c r="C80" s="45" t="s">
        <v>23</v>
      </c>
      <c r="D80" s="47" t="s">
        <v>132</v>
      </c>
      <c r="E80" s="62"/>
      <c r="F80" s="65"/>
      <c r="G80" s="68"/>
      <c r="H80" s="71"/>
      <c r="I80" s="74"/>
      <c r="J80" s="75"/>
      <c r="K80" s="54"/>
      <c r="L80" s="55"/>
    </row>
    <row r="81" spans="1:12" s="44" customFormat="1" ht="7.15" customHeight="1" x14ac:dyDescent="0.25">
      <c r="A81" s="58"/>
      <c r="B81" s="58"/>
      <c r="C81" s="48"/>
      <c r="D81" s="49"/>
      <c r="E81" s="63"/>
      <c r="F81" s="66"/>
      <c r="G81" s="69"/>
      <c r="H81" s="72"/>
      <c r="I81" s="50"/>
      <c r="J81" s="51"/>
      <c r="K81" s="50"/>
      <c r="L81" s="42"/>
    </row>
    <row r="82" spans="1:12" s="44" customFormat="1" ht="19.899999999999999" customHeight="1" x14ac:dyDescent="0.25">
      <c r="A82" s="56">
        <v>20</v>
      </c>
      <c r="B82" s="56">
        <v>4</v>
      </c>
      <c r="C82" s="59" t="s">
        <v>99</v>
      </c>
      <c r="D82" s="60"/>
      <c r="E82" s="61">
        <v>1000</v>
      </c>
      <c r="F82" s="64">
        <v>7.0000000000000007E-2</v>
      </c>
      <c r="G82" s="67">
        <v>0.28699999999999998</v>
      </c>
      <c r="H82" s="70">
        <f>F82-(F82*G82)</f>
        <v>4.991000000000001E-2</v>
      </c>
      <c r="I82" s="41">
        <v>100</v>
      </c>
      <c r="J82" s="42" t="s">
        <v>24</v>
      </c>
      <c r="K82" s="43">
        <f>H82*I82</f>
        <v>4.9910000000000014</v>
      </c>
      <c r="L82" s="42" t="s">
        <v>24</v>
      </c>
    </row>
    <row r="83" spans="1:12" s="44" customFormat="1" ht="19.899999999999999" customHeight="1" x14ac:dyDescent="0.25">
      <c r="A83" s="57"/>
      <c r="B83" s="57"/>
      <c r="C83" s="45" t="s">
        <v>22</v>
      </c>
      <c r="D83" s="46" t="s">
        <v>118</v>
      </c>
      <c r="E83" s="62"/>
      <c r="F83" s="65"/>
      <c r="G83" s="68"/>
      <c r="H83" s="71"/>
      <c r="I83" s="73">
        <v>1000</v>
      </c>
      <c r="J83" s="75" t="s">
        <v>25</v>
      </c>
      <c r="K83" s="53">
        <f>H82*I83</f>
        <v>49.910000000000011</v>
      </c>
      <c r="L83" s="55" t="s">
        <v>25</v>
      </c>
    </row>
    <row r="84" spans="1:12" s="44" customFormat="1" ht="19.899999999999999" customHeight="1" x14ac:dyDescent="0.25">
      <c r="A84" s="57"/>
      <c r="B84" s="57"/>
      <c r="C84" s="45" t="s">
        <v>23</v>
      </c>
      <c r="D84" s="47" t="s">
        <v>133</v>
      </c>
      <c r="E84" s="62"/>
      <c r="F84" s="65"/>
      <c r="G84" s="68"/>
      <c r="H84" s="71"/>
      <c r="I84" s="74"/>
      <c r="J84" s="75"/>
      <c r="K84" s="54"/>
      <c r="L84" s="55"/>
    </row>
    <row r="85" spans="1:12" s="44" customFormat="1" ht="7.15" customHeight="1" x14ac:dyDescent="0.25">
      <c r="A85" s="58"/>
      <c r="B85" s="58"/>
      <c r="C85" s="48"/>
      <c r="D85" s="49"/>
      <c r="E85" s="63"/>
      <c r="F85" s="66"/>
      <c r="G85" s="69"/>
      <c r="H85" s="72"/>
      <c r="I85" s="50"/>
      <c r="J85" s="51"/>
      <c r="K85" s="50"/>
      <c r="L85" s="42"/>
    </row>
    <row r="86" spans="1:12" s="44" customFormat="1" ht="19.899999999999999" customHeight="1" x14ac:dyDescent="0.25">
      <c r="A86" s="56">
        <v>21</v>
      </c>
      <c r="B86" s="56">
        <v>4</v>
      </c>
      <c r="C86" s="59" t="s">
        <v>100</v>
      </c>
      <c r="D86" s="60"/>
      <c r="E86" s="61">
        <v>1000</v>
      </c>
      <c r="F86" s="64">
        <v>7.0000000000000007E-2</v>
      </c>
      <c r="G86" s="67">
        <v>0.28699999999999998</v>
      </c>
      <c r="H86" s="70">
        <f>F86-(F86*G86)</f>
        <v>4.991000000000001E-2</v>
      </c>
      <c r="I86" s="41">
        <v>100</v>
      </c>
      <c r="J86" s="42" t="s">
        <v>24</v>
      </c>
      <c r="K86" s="43">
        <f>H86*I86</f>
        <v>4.9910000000000014</v>
      </c>
      <c r="L86" s="42" t="s">
        <v>24</v>
      </c>
    </row>
    <row r="87" spans="1:12" s="44" customFormat="1" ht="19.899999999999999" customHeight="1" x14ac:dyDescent="0.25">
      <c r="A87" s="57"/>
      <c r="B87" s="57"/>
      <c r="C87" s="45" t="s">
        <v>22</v>
      </c>
      <c r="D87" s="46" t="s">
        <v>118</v>
      </c>
      <c r="E87" s="62"/>
      <c r="F87" s="65"/>
      <c r="G87" s="68"/>
      <c r="H87" s="71"/>
      <c r="I87" s="73">
        <v>1000</v>
      </c>
      <c r="J87" s="75" t="s">
        <v>25</v>
      </c>
      <c r="K87" s="53">
        <f>H86*I87</f>
        <v>49.910000000000011</v>
      </c>
      <c r="L87" s="55" t="s">
        <v>25</v>
      </c>
    </row>
    <row r="88" spans="1:12" s="44" customFormat="1" ht="19.899999999999999" customHeight="1" x14ac:dyDescent="0.25">
      <c r="A88" s="57"/>
      <c r="B88" s="57"/>
      <c r="C88" s="45" t="s">
        <v>23</v>
      </c>
      <c r="D88" s="47" t="s">
        <v>134</v>
      </c>
      <c r="E88" s="62"/>
      <c r="F88" s="65"/>
      <c r="G88" s="68"/>
      <c r="H88" s="71"/>
      <c r="I88" s="74"/>
      <c r="J88" s="75"/>
      <c r="K88" s="54"/>
      <c r="L88" s="55"/>
    </row>
    <row r="89" spans="1:12" s="44" customFormat="1" ht="7.15" customHeight="1" x14ac:dyDescent="0.25">
      <c r="A89" s="58"/>
      <c r="B89" s="58"/>
      <c r="C89" s="48"/>
      <c r="D89" s="49"/>
      <c r="E89" s="63"/>
      <c r="F89" s="66"/>
      <c r="G89" s="69"/>
      <c r="H89" s="72"/>
      <c r="I89" s="50"/>
      <c r="J89" s="51"/>
      <c r="K89" s="50"/>
      <c r="L89" s="42"/>
    </row>
    <row r="90" spans="1:12" s="44" customFormat="1" ht="19.899999999999999" customHeight="1" x14ac:dyDescent="0.25">
      <c r="A90" s="56">
        <v>22</v>
      </c>
      <c r="B90" s="56">
        <v>4</v>
      </c>
      <c r="C90" s="59" t="s">
        <v>101</v>
      </c>
      <c r="D90" s="60"/>
      <c r="E90" s="61">
        <v>1000</v>
      </c>
      <c r="F90" s="64">
        <v>0.09</v>
      </c>
      <c r="G90" s="67">
        <v>0.33500000000000002</v>
      </c>
      <c r="H90" s="70">
        <f>F90-(F90*G90)</f>
        <v>5.985E-2</v>
      </c>
      <c r="I90" s="41">
        <v>100</v>
      </c>
      <c r="J90" s="42" t="s">
        <v>24</v>
      </c>
      <c r="K90" s="43">
        <f>H90*I90</f>
        <v>5.9850000000000003</v>
      </c>
      <c r="L90" s="42" t="s">
        <v>24</v>
      </c>
    </row>
    <row r="91" spans="1:12" s="44" customFormat="1" ht="19.899999999999999" customHeight="1" x14ac:dyDescent="0.25">
      <c r="A91" s="57"/>
      <c r="B91" s="57"/>
      <c r="C91" s="45" t="s">
        <v>22</v>
      </c>
      <c r="D91" s="46" t="s">
        <v>118</v>
      </c>
      <c r="E91" s="62"/>
      <c r="F91" s="65"/>
      <c r="G91" s="68"/>
      <c r="H91" s="71"/>
      <c r="I91" s="73">
        <v>1000</v>
      </c>
      <c r="J91" s="75" t="s">
        <v>25</v>
      </c>
      <c r="K91" s="53">
        <f>H90*I91</f>
        <v>59.85</v>
      </c>
      <c r="L91" s="55" t="s">
        <v>25</v>
      </c>
    </row>
    <row r="92" spans="1:12" s="44" customFormat="1" ht="19.899999999999999" customHeight="1" x14ac:dyDescent="0.25">
      <c r="A92" s="57"/>
      <c r="B92" s="57"/>
      <c r="C92" s="45" t="s">
        <v>23</v>
      </c>
      <c r="D92" s="47" t="s">
        <v>135</v>
      </c>
      <c r="E92" s="62"/>
      <c r="F92" s="65"/>
      <c r="G92" s="68"/>
      <c r="H92" s="71"/>
      <c r="I92" s="74"/>
      <c r="J92" s="75"/>
      <c r="K92" s="54"/>
      <c r="L92" s="55"/>
    </row>
    <row r="93" spans="1:12" s="44" customFormat="1" ht="7.15" customHeight="1" x14ac:dyDescent="0.25">
      <c r="A93" s="58"/>
      <c r="B93" s="58"/>
      <c r="C93" s="48"/>
      <c r="D93" s="49"/>
      <c r="E93" s="63"/>
      <c r="F93" s="66"/>
      <c r="G93" s="69"/>
      <c r="H93" s="72"/>
      <c r="I93" s="50"/>
      <c r="J93" s="51"/>
      <c r="K93" s="50"/>
      <c r="L93" s="42"/>
    </row>
    <row r="94" spans="1:12" s="44" customFormat="1" ht="19.899999999999999" customHeight="1" x14ac:dyDescent="0.25">
      <c r="A94" s="56">
        <v>23</v>
      </c>
      <c r="B94" s="56">
        <v>4</v>
      </c>
      <c r="C94" s="59" t="s">
        <v>102</v>
      </c>
      <c r="D94" s="60"/>
      <c r="E94" s="61">
        <v>1000</v>
      </c>
      <c r="F94" s="64">
        <v>0.09</v>
      </c>
      <c r="G94" s="67">
        <v>0.33500000000000002</v>
      </c>
      <c r="H94" s="70">
        <f>F94-(F94*G94)</f>
        <v>5.985E-2</v>
      </c>
      <c r="I94" s="41">
        <v>100</v>
      </c>
      <c r="J94" s="42" t="s">
        <v>24</v>
      </c>
      <c r="K94" s="43">
        <f>H94*I94</f>
        <v>5.9850000000000003</v>
      </c>
      <c r="L94" s="42" t="s">
        <v>24</v>
      </c>
    </row>
    <row r="95" spans="1:12" s="44" customFormat="1" ht="19.899999999999999" customHeight="1" x14ac:dyDescent="0.25">
      <c r="A95" s="57"/>
      <c r="B95" s="57"/>
      <c r="C95" s="45" t="s">
        <v>22</v>
      </c>
      <c r="D95" s="46" t="s">
        <v>118</v>
      </c>
      <c r="E95" s="62"/>
      <c r="F95" s="65"/>
      <c r="G95" s="68"/>
      <c r="H95" s="71"/>
      <c r="I95" s="73">
        <v>1000</v>
      </c>
      <c r="J95" s="75" t="s">
        <v>25</v>
      </c>
      <c r="K95" s="53">
        <f>H94*I95</f>
        <v>59.85</v>
      </c>
      <c r="L95" s="55" t="s">
        <v>25</v>
      </c>
    </row>
    <row r="96" spans="1:12" s="44" customFormat="1" ht="19.899999999999999" customHeight="1" x14ac:dyDescent="0.25">
      <c r="A96" s="57"/>
      <c r="B96" s="57"/>
      <c r="C96" s="45" t="s">
        <v>23</v>
      </c>
      <c r="D96" s="47" t="s">
        <v>136</v>
      </c>
      <c r="E96" s="62"/>
      <c r="F96" s="65"/>
      <c r="G96" s="68"/>
      <c r="H96" s="71"/>
      <c r="I96" s="74"/>
      <c r="J96" s="75"/>
      <c r="K96" s="54"/>
      <c r="L96" s="55"/>
    </row>
    <row r="97" spans="1:12" s="44" customFormat="1" ht="7.15" customHeight="1" x14ac:dyDescent="0.25">
      <c r="A97" s="58"/>
      <c r="B97" s="58"/>
      <c r="C97" s="48"/>
      <c r="D97" s="49"/>
      <c r="E97" s="63"/>
      <c r="F97" s="66"/>
      <c r="G97" s="69"/>
      <c r="H97" s="72"/>
      <c r="I97" s="50"/>
      <c r="J97" s="51"/>
      <c r="K97" s="50"/>
      <c r="L97" s="42"/>
    </row>
    <row r="98" spans="1:12" s="44" customFormat="1" ht="19.899999999999999" customHeight="1" x14ac:dyDescent="0.25">
      <c r="A98" s="56">
        <v>24</v>
      </c>
      <c r="B98" s="56">
        <v>4</v>
      </c>
      <c r="C98" s="59" t="s">
        <v>103</v>
      </c>
      <c r="D98" s="60"/>
      <c r="E98" s="61">
        <v>1000</v>
      </c>
      <c r="F98" s="64">
        <v>0.09</v>
      </c>
      <c r="G98" s="67">
        <v>0.33500000000000002</v>
      </c>
      <c r="H98" s="70">
        <f>F98-(F98*G98)</f>
        <v>5.985E-2</v>
      </c>
      <c r="I98" s="41">
        <v>100</v>
      </c>
      <c r="J98" s="42" t="s">
        <v>24</v>
      </c>
      <c r="K98" s="43">
        <f>H98*I98</f>
        <v>5.9850000000000003</v>
      </c>
      <c r="L98" s="42" t="s">
        <v>24</v>
      </c>
    </row>
    <row r="99" spans="1:12" s="44" customFormat="1" ht="19.899999999999999" customHeight="1" x14ac:dyDescent="0.25">
      <c r="A99" s="57"/>
      <c r="B99" s="57"/>
      <c r="C99" s="45" t="s">
        <v>22</v>
      </c>
      <c r="D99" s="46" t="s">
        <v>118</v>
      </c>
      <c r="E99" s="62"/>
      <c r="F99" s="65"/>
      <c r="G99" s="68"/>
      <c r="H99" s="71"/>
      <c r="I99" s="73">
        <v>1000</v>
      </c>
      <c r="J99" s="75" t="s">
        <v>25</v>
      </c>
      <c r="K99" s="53">
        <f>H98*I99</f>
        <v>59.85</v>
      </c>
      <c r="L99" s="55" t="s">
        <v>25</v>
      </c>
    </row>
    <row r="100" spans="1:12" s="44" customFormat="1" ht="19.899999999999999" customHeight="1" x14ac:dyDescent="0.25">
      <c r="A100" s="57"/>
      <c r="B100" s="57"/>
      <c r="C100" s="45" t="s">
        <v>23</v>
      </c>
      <c r="D100" s="47" t="s">
        <v>137</v>
      </c>
      <c r="E100" s="62"/>
      <c r="F100" s="65"/>
      <c r="G100" s="68"/>
      <c r="H100" s="71"/>
      <c r="I100" s="74"/>
      <c r="J100" s="75"/>
      <c r="K100" s="54"/>
      <c r="L100" s="55"/>
    </row>
    <row r="101" spans="1:12" s="44" customFormat="1" ht="7.15" customHeight="1" x14ac:dyDescent="0.25">
      <c r="A101" s="58"/>
      <c r="B101" s="58"/>
      <c r="C101" s="48"/>
      <c r="D101" s="49"/>
      <c r="E101" s="63"/>
      <c r="F101" s="66"/>
      <c r="G101" s="69"/>
      <c r="H101" s="72"/>
      <c r="I101" s="50"/>
      <c r="J101" s="51"/>
      <c r="K101" s="50"/>
      <c r="L101" s="42"/>
    </row>
    <row r="102" spans="1:12" s="44" customFormat="1" ht="19.899999999999999" customHeight="1" x14ac:dyDescent="0.25">
      <c r="A102" s="56">
        <v>25</v>
      </c>
      <c r="B102" s="56">
        <v>4</v>
      </c>
      <c r="C102" s="59" t="s">
        <v>104</v>
      </c>
      <c r="D102" s="60"/>
      <c r="E102" s="61">
        <v>1000</v>
      </c>
      <c r="F102" s="64">
        <v>0.09</v>
      </c>
      <c r="G102" s="67">
        <v>0.33500000000000002</v>
      </c>
      <c r="H102" s="70">
        <f>F102-(F102*G102)</f>
        <v>5.985E-2</v>
      </c>
      <c r="I102" s="41">
        <v>100</v>
      </c>
      <c r="J102" s="42" t="s">
        <v>24</v>
      </c>
      <c r="K102" s="43">
        <f>H102*I102</f>
        <v>5.9850000000000003</v>
      </c>
      <c r="L102" s="42" t="s">
        <v>24</v>
      </c>
    </row>
    <row r="103" spans="1:12" s="44" customFormat="1" ht="19.899999999999999" customHeight="1" x14ac:dyDescent="0.25">
      <c r="A103" s="57"/>
      <c r="B103" s="57"/>
      <c r="C103" s="45" t="s">
        <v>22</v>
      </c>
      <c r="D103" s="46" t="s">
        <v>118</v>
      </c>
      <c r="E103" s="62"/>
      <c r="F103" s="65"/>
      <c r="G103" s="68"/>
      <c r="H103" s="71"/>
      <c r="I103" s="73">
        <v>1000</v>
      </c>
      <c r="J103" s="75" t="s">
        <v>25</v>
      </c>
      <c r="K103" s="53">
        <f>H102*I103</f>
        <v>59.85</v>
      </c>
      <c r="L103" s="55" t="s">
        <v>25</v>
      </c>
    </row>
    <row r="104" spans="1:12" s="44" customFormat="1" ht="19.899999999999999" customHeight="1" x14ac:dyDescent="0.25">
      <c r="A104" s="57"/>
      <c r="B104" s="57"/>
      <c r="C104" s="45" t="s">
        <v>23</v>
      </c>
      <c r="D104" s="47" t="s">
        <v>138</v>
      </c>
      <c r="E104" s="62"/>
      <c r="F104" s="65"/>
      <c r="G104" s="68"/>
      <c r="H104" s="71"/>
      <c r="I104" s="74"/>
      <c r="J104" s="75"/>
      <c r="K104" s="54"/>
      <c r="L104" s="55"/>
    </row>
    <row r="105" spans="1:12" s="44" customFormat="1" ht="7.15" customHeight="1" x14ac:dyDescent="0.25">
      <c r="A105" s="58"/>
      <c r="B105" s="58"/>
      <c r="C105" s="48"/>
      <c r="D105" s="49"/>
      <c r="E105" s="63"/>
      <c r="F105" s="66"/>
      <c r="G105" s="69"/>
      <c r="H105" s="72"/>
      <c r="I105" s="50"/>
      <c r="J105" s="51"/>
      <c r="K105" s="50"/>
      <c r="L105" s="42"/>
    </row>
    <row r="106" spans="1:12" s="44" customFormat="1" ht="19.899999999999999" customHeight="1" x14ac:dyDescent="0.25">
      <c r="A106" s="56">
        <v>26</v>
      </c>
      <c r="B106" s="56">
        <v>5</v>
      </c>
      <c r="C106" s="59" t="s">
        <v>93</v>
      </c>
      <c r="D106" s="60"/>
      <c r="E106" s="61">
        <v>1000</v>
      </c>
      <c r="F106" s="64">
        <v>1.6</v>
      </c>
      <c r="G106" s="67">
        <v>0.3125</v>
      </c>
      <c r="H106" s="70">
        <f>F106-(F106*G106)</f>
        <v>1.1000000000000001</v>
      </c>
      <c r="I106" s="41">
        <v>10</v>
      </c>
      <c r="J106" s="42" t="s">
        <v>24</v>
      </c>
      <c r="K106" s="43">
        <f>H106*I106</f>
        <v>11</v>
      </c>
      <c r="L106" s="42" t="s">
        <v>24</v>
      </c>
    </row>
    <row r="107" spans="1:12" s="44" customFormat="1" ht="19.899999999999999" customHeight="1" x14ac:dyDescent="0.25">
      <c r="A107" s="57"/>
      <c r="B107" s="57"/>
      <c r="C107" s="45" t="s">
        <v>22</v>
      </c>
      <c r="D107" s="46" t="s">
        <v>118</v>
      </c>
      <c r="E107" s="62"/>
      <c r="F107" s="65"/>
      <c r="G107" s="68"/>
      <c r="H107" s="71"/>
      <c r="I107" s="73">
        <v>50</v>
      </c>
      <c r="J107" s="75" t="s">
        <v>25</v>
      </c>
      <c r="K107" s="53">
        <f>H106*I107</f>
        <v>55.000000000000007</v>
      </c>
      <c r="L107" s="55" t="s">
        <v>25</v>
      </c>
    </row>
    <row r="108" spans="1:12" s="44" customFormat="1" ht="19.899999999999999" customHeight="1" x14ac:dyDescent="0.25">
      <c r="A108" s="57"/>
      <c r="B108" s="57"/>
      <c r="C108" s="45" t="s">
        <v>23</v>
      </c>
      <c r="D108" s="47" t="s">
        <v>139</v>
      </c>
      <c r="E108" s="62"/>
      <c r="F108" s="65"/>
      <c r="G108" s="68"/>
      <c r="H108" s="71"/>
      <c r="I108" s="74"/>
      <c r="J108" s="75"/>
      <c r="K108" s="54"/>
      <c r="L108" s="55"/>
    </row>
    <row r="109" spans="1:12" s="44" customFormat="1" ht="7.15" customHeight="1" x14ac:dyDescent="0.25">
      <c r="A109" s="58"/>
      <c r="B109" s="58"/>
      <c r="C109" s="48"/>
      <c r="D109" s="49"/>
      <c r="E109" s="63"/>
      <c r="F109" s="66"/>
      <c r="G109" s="69"/>
      <c r="H109" s="72"/>
      <c r="I109" s="50"/>
      <c r="J109" s="51"/>
      <c r="K109" s="50"/>
      <c r="L109" s="42"/>
    </row>
    <row r="110" spans="1:12" s="44" customFormat="1" ht="19.899999999999999" customHeight="1" x14ac:dyDescent="0.25">
      <c r="A110" s="56">
        <v>27</v>
      </c>
      <c r="B110" s="56">
        <v>5</v>
      </c>
      <c r="C110" s="59" t="s">
        <v>92</v>
      </c>
      <c r="D110" s="60"/>
      <c r="E110" s="61">
        <v>1000</v>
      </c>
      <c r="F110" s="64">
        <v>1.6</v>
      </c>
      <c r="G110" s="67">
        <v>0.3125</v>
      </c>
      <c r="H110" s="70">
        <f>F110-(F110*G110)</f>
        <v>1.1000000000000001</v>
      </c>
      <c r="I110" s="41">
        <v>10</v>
      </c>
      <c r="J110" s="42" t="s">
        <v>24</v>
      </c>
      <c r="K110" s="43">
        <f>H110*I110</f>
        <v>11</v>
      </c>
      <c r="L110" s="42" t="s">
        <v>24</v>
      </c>
    </row>
    <row r="111" spans="1:12" s="44" customFormat="1" ht="19.899999999999999" customHeight="1" x14ac:dyDescent="0.25">
      <c r="A111" s="57"/>
      <c r="B111" s="57"/>
      <c r="C111" s="45" t="s">
        <v>22</v>
      </c>
      <c r="D111" s="46" t="s">
        <v>118</v>
      </c>
      <c r="E111" s="62"/>
      <c r="F111" s="65"/>
      <c r="G111" s="68"/>
      <c r="H111" s="71"/>
      <c r="I111" s="73">
        <v>50</v>
      </c>
      <c r="J111" s="75" t="s">
        <v>25</v>
      </c>
      <c r="K111" s="53">
        <f>H110*I111</f>
        <v>55.000000000000007</v>
      </c>
      <c r="L111" s="55" t="s">
        <v>25</v>
      </c>
    </row>
    <row r="112" spans="1:12" s="44" customFormat="1" ht="19.899999999999999" customHeight="1" x14ac:dyDescent="0.25">
      <c r="A112" s="57"/>
      <c r="B112" s="57"/>
      <c r="C112" s="45" t="s">
        <v>23</v>
      </c>
      <c r="D112" s="47" t="s">
        <v>151</v>
      </c>
      <c r="E112" s="62"/>
      <c r="F112" s="65"/>
      <c r="G112" s="68"/>
      <c r="H112" s="71"/>
      <c r="I112" s="74"/>
      <c r="J112" s="75"/>
      <c r="K112" s="54"/>
      <c r="L112" s="55"/>
    </row>
    <row r="113" spans="1:12" s="44" customFormat="1" ht="7.15" customHeight="1" x14ac:dyDescent="0.25">
      <c r="A113" s="58"/>
      <c r="B113" s="58"/>
      <c r="C113" s="48"/>
      <c r="D113" s="49"/>
      <c r="E113" s="63"/>
      <c r="F113" s="66"/>
      <c r="G113" s="69"/>
      <c r="H113" s="72"/>
      <c r="I113" s="50"/>
      <c r="J113" s="51"/>
      <c r="K113" s="50"/>
      <c r="L113" s="42"/>
    </row>
    <row r="114" spans="1:12" s="44" customFormat="1" ht="19.899999999999999" customHeight="1" x14ac:dyDescent="0.25">
      <c r="A114" s="56">
        <v>28</v>
      </c>
      <c r="B114" s="56">
        <v>5</v>
      </c>
      <c r="C114" s="59" t="s">
        <v>91</v>
      </c>
      <c r="D114" s="60"/>
      <c r="E114" s="61">
        <v>1000</v>
      </c>
      <c r="F114" s="64">
        <v>1.6</v>
      </c>
      <c r="G114" s="67">
        <v>0.3125</v>
      </c>
      <c r="H114" s="70">
        <f>F114-(F114*G114)</f>
        <v>1.1000000000000001</v>
      </c>
      <c r="I114" s="41">
        <v>10</v>
      </c>
      <c r="J114" s="42" t="s">
        <v>24</v>
      </c>
      <c r="K114" s="43">
        <f>H114*I114</f>
        <v>11</v>
      </c>
      <c r="L114" s="42" t="s">
        <v>24</v>
      </c>
    </row>
    <row r="115" spans="1:12" s="44" customFormat="1" ht="19.899999999999999" customHeight="1" x14ac:dyDescent="0.25">
      <c r="A115" s="57"/>
      <c r="B115" s="57"/>
      <c r="C115" s="45" t="s">
        <v>22</v>
      </c>
      <c r="D115" s="46" t="s">
        <v>118</v>
      </c>
      <c r="E115" s="62"/>
      <c r="F115" s="65"/>
      <c r="G115" s="68"/>
      <c r="H115" s="71"/>
      <c r="I115" s="73">
        <v>50</v>
      </c>
      <c r="J115" s="75" t="s">
        <v>25</v>
      </c>
      <c r="K115" s="53">
        <f>H114*I115</f>
        <v>55.000000000000007</v>
      </c>
      <c r="L115" s="55" t="s">
        <v>25</v>
      </c>
    </row>
    <row r="116" spans="1:12" s="44" customFormat="1" ht="19.899999999999999" customHeight="1" x14ac:dyDescent="0.25">
      <c r="A116" s="57"/>
      <c r="B116" s="57"/>
      <c r="C116" s="45" t="s">
        <v>23</v>
      </c>
      <c r="D116" s="47" t="s">
        <v>141</v>
      </c>
      <c r="E116" s="62"/>
      <c r="F116" s="65"/>
      <c r="G116" s="68"/>
      <c r="H116" s="71"/>
      <c r="I116" s="74"/>
      <c r="J116" s="75"/>
      <c r="K116" s="54"/>
      <c r="L116" s="55"/>
    </row>
    <row r="117" spans="1:12" s="44" customFormat="1" ht="7.15" customHeight="1" x14ac:dyDescent="0.25">
      <c r="A117" s="58"/>
      <c r="B117" s="58"/>
      <c r="C117" s="48"/>
      <c r="D117" s="49"/>
      <c r="E117" s="63"/>
      <c r="F117" s="66"/>
      <c r="G117" s="69"/>
      <c r="H117" s="72"/>
      <c r="I117" s="50"/>
      <c r="J117" s="51"/>
      <c r="K117" s="50"/>
      <c r="L117" s="42"/>
    </row>
    <row r="118" spans="1:12" s="44" customFormat="1" ht="19.899999999999999" customHeight="1" x14ac:dyDescent="0.25">
      <c r="A118" s="56">
        <v>29</v>
      </c>
      <c r="B118" s="56">
        <v>5</v>
      </c>
      <c r="C118" s="59" t="s">
        <v>90</v>
      </c>
      <c r="D118" s="60"/>
      <c r="E118" s="61">
        <v>1000</v>
      </c>
      <c r="F118" s="64">
        <v>1.6</v>
      </c>
      <c r="G118" s="67">
        <v>0.3125</v>
      </c>
      <c r="H118" s="70">
        <f>F118-(F118*G118)</f>
        <v>1.1000000000000001</v>
      </c>
      <c r="I118" s="41">
        <v>10</v>
      </c>
      <c r="J118" s="42" t="s">
        <v>24</v>
      </c>
      <c r="K118" s="43">
        <f>H118*I118</f>
        <v>11</v>
      </c>
      <c r="L118" s="42" t="s">
        <v>24</v>
      </c>
    </row>
    <row r="119" spans="1:12" s="44" customFormat="1" ht="19.899999999999999" customHeight="1" x14ac:dyDescent="0.25">
      <c r="A119" s="57"/>
      <c r="B119" s="57"/>
      <c r="C119" s="45" t="s">
        <v>22</v>
      </c>
      <c r="D119" s="46" t="s">
        <v>118</v>
      </c>
      <c r="E119" s="62"/>
      <c r="F119" s="65"/>
      <c r="G119" s="68"/>
      <c r="H119" s="71"/>
      <c r="I119" s="73">
        <v>50</v>
      </c>
      <c r="J119" s="75" t="s">
        <v>25</v>
      </c>
      <c r="K119" s="53">
        <f>H118*I119</f>
        <v>55.000000000000007</v>
      </c>
      <c r="L119" s="55" t="s">
        <v>25</v>
      </c>
    </row>
    <row r="120" spans="1:12" s="44" customFormat="1" ht="19.899999999999999" customHeight="1" x14ac:dyDescent="0.25">
      <c r="A120" s="57"/>
      <c r="B120" s="57"/>
      <c r="C120" s="45" t="s">
        <v>23</v>
      </c>
      <c r="D120" s="47" t="s">
        <v>152</v>
      </c>
      <c r="E120" s="62"/>
      <c r="F120" s="65"/>
      <c r="G120" s="68"/>
      <c r="H120" s="71"/>
      <c r="I120" s="74"/>
      <c r="J120" s="75"/>
      <c r="K120" s="54"/>
      <c r="L120" s="55"/>
    </row>
    <row r="121" spans="1:12" s="44" customFormat="1" ht="7.15" customHeight="1" x14ac:dyDescent="0.25">
      <c r="A121" s="58"/>
      <c r="B121" s="58"/>
      <c r="C121" s="48"/>
      <c r="D121" s="49"/>
      <c r="E121" s="63"/>
      <c r="F121" s="66"/>
      <c r="G121" s="69"/>
      <c r="H121" s="72"/>
      <c r="I121" s="50"/>
      <c r="J121" s="51"/>
      <c r="K121" s="50"/>
      <c r="L121" s="42"/>
    </row>
    <row r="122" spans="1:12" s="44" customFormat="1" ht="19.899999999999999" customHeight="1" x14ac:dyDescent="0.25">
      <c r="A122" s="56">
        <v>30</v>
      </c>
      <c r="B122" s="56">
        <v>5</v>
      </c>
      <c r="C122" s="59" t="s">
        <v>89</v>
      </c>
      <c r="D122" s="60"/>
      <c r="E122" s="61">
        <v>1000</v>
      </c>
      <c r="F122" s="64">
        <v>1.95</v>
      </c>
      <c r="G122" s="67">
        <v>0.31</v>
      </c>
      <c r="H122" s="70">
        <f>F122-(F122*G122)</f>
        <v>1.3454999999999999</v>
      </c>
      <c r="I122" s="41">
        <v>10</v>
      </c>
      <c r="J122" s="42" t="s">
        <v>24</v>
      </c>
      <c r="K122" s="43">
        <f>H122*I122</f>
        <v>13.454999999999998</v>
      </c>
      <c r="L122" s="42" t="s">
        <v>24</v>
      </c>
    </row>
    <row r="123" spans="1:12" s="44" customFormat="1" ht="19.899999999999999" customHeight="1" x14ac:dyDescent="0.25">
      <c r="A123" s="57"/>
      <c r="B123" s="57"/>
      <c r="C123" s="45" t="s">
        <v>22</v>
      </c>
      <c r="D123" s="46" t="s">
        <v>118</v>
      </c>
      <c r="E123" s="62"/>
      <c r="F123" s="65"/>
      <c r="G123" s="68"/>
      <c r="H123" s="71"/>
      <c r="I123" s="73">
        <v>50</v>
      </c>
      <c r="J123" s="75" t="s">
        <v>25</v>
      </c>
      <c r="K123" s="53">
        <f>H122*I123</f>
        <v>67.274999999999991</v>
      </c>
      <c r="L123" s="55" t="s">
        <v>25</v>
      </c>
    </row>
    <row r="124" spans="1:12" s="44" customFormat="1" ht="19.899999999999999" customHeight="1" x14ac:dyDescent="0.25">
      <c r="A124" s="57"/>
      <c r="B124" s="57"/>
      <c r="C124" s="45" t="s">
        <v>23</v>
      </c>
      <c r="D124" s="47" t="s">
        <v>140</v>
      </c>
      <c r="E124" s="62"/>
      <c r="F124" s="65"/>
      <c r="G124" s="68"/>
      <c r="H124" s="71"/>
      <c r="I124" s="74"/>
      <c r="J124" s="75"/>
      <c r="K124" s="54"/>
      <c r="L124" s="55"/>
    </row>
    <row r="125" spans="1:12" s="44" customFormat="1" ht="7.15" customHeight="1" x14ac:dyDescent="0.25">
      <c r="A125" s="58"/>
      <c r="B125" s="58"/>
      <c r="C125" s="48"/>
      <c r="D125" s="49"/>
      <c r="E125" s="63"/>
      <c r="F125" s="66"/>
      <c r="G125" s="69"/>
      <c r="H125" s="72"/>
      <c r="I125" s="50"/>
      <c r="J125" s="51"/>
      <c r="K125" s="50"/>
      <c r="L125" s="42"/>
    </row>
    <row r="126" spans="1:12" s="44" customFormat="1" ht="19.899999999999999" customHeight="1" x14ac:dyDescent="0.25">
      <c r="A126" s="56">
        <v>31</v>
      </c>
      <c r="B126" s="56">
        <v>5</v>
      </c>
      <c r="C126" s="59" t="s">
        <v>88</v>
      </c>
      <c r="D126" s="60"/>
      <c r="E126" s="61">
        <v>1000</v>
      </c>
      <c r="F126" s="64">
        <v>1.95</v>
      </c>
      <c r="G126" s="67">
        <v>0.31</v>
      </c>
      <c r="H126" s="70">
        <f>F126-(F126*G126)</f>
        <v>1.3454999999999999</v>
      </c>
      <c r="I126" s="41">
        <v>10</v>
      </c>
      <c r="J126" s="42" t="s">
        <v>24</v>
      </c>
      <c r="K126" s="43">
        <f>H126*I126</f>
        <v>13.454999999999998</v>
      </c>
      <c r="L126" s="42" t="s">
        <v>24</v>
      </c>
    </row>
    <row r="127" spans="1:12" s="44" customFormat="1" ht="19.899999999999999" customHeight="1" x14ac:dyDescent="0.25">
      <c r="A127" s="57"/>
      <c r="B127" s="57"/>
      <c r="C127" s="45" t="s">
        <v>22</v>
      </c>
      <c r="D127" s="46" t="s">
        <v>118</v>
      </c>
      <c r="E127" s="62"/>
      <c r="F127" s="65"/>
      <c r="G127" s="68"/>
      <c r="H127" s="71"/>
      <c r="I127" s="73">
        <v>50</v>
      </c>
      <c r="J127" s="75" t="s">
        <v>25</v>
      </c>
      <c r="K127" s="53">
        <f>H126*I127</f>
        <v>67.274999999999991</v>
      </c>
      <c r="L127" s="55" t="s">
        <v>25</v>
      </c>
    </row>
    <row r="128" spans="1:12" s="44" customFormat="1" ht="19.899999999999999" customHeight="1" x14ac:dyDescent="0.25">
      <c r="A128" s="57"/>
      <c r="B128" s="57"/>
      <c r="C128" s="45" t="s">
        <v>23</v>
      </c>
      <c r="D128" s="47" t="s">
        <v>148</v>
      </c>
      <c r="E128" s="62"/>
      <c r="F128" s="65"/>
      <c r="G128" s="68"/>
      <c r="H128" s="71"/>
      <c r="I128" s="74"/>
      <c r="J128" s="75"/>
      <c r="K128" s="54"/>
      <c r="L128" s="55"/>
    </row>
    <row r="129" spans="1:12" s="44" customFormat="1" ht="7.15" customHeight="1" x14ac:dyDescent="0.25">
      <c r="A129" s="58"/>
      <c r="B129" s="58"/>
      <c r="C129" s="48"/>
      <c r="D129" s="49"/>
      <c r="E129" s="63"/>
      <c r="F129" s="66"/>
      <c r="G129" s="69"/>
      <c r="H129" s="72"/>
      <c r="I129" s="50"/>
      <c r="J129" s="51"/>
      <c r="K129" s="50"/>
      <c r="L129" s="42"/>
    </row>
    <row r="130" spans="1:12" s="44" customFormat="1" ht="19.899999999999999" customHeight="1" x14ac:dyDescent="0.25">
      <c r="A130" s="56">
        <v>32</v>
      </c>
      <c r="B130" s="56">
        <v>5</v>
      </c>
      <c r="C130" s="59" t="s">
        <v>87</v>
      </c>
      <c r="D130" s="60"/>
      <c r="E130" s="61">
        <v>1000</v>
      </c>
      <c r="F130" s="64">
        <v>1.95</v>
      </c>
      <c r="G130" s="67">
        <v>0.31</v>
      </c>
      <c r="H130" s="70">
        <f>F130-(F130*G130)</f>
        <v>1.3454999999999999</v>
      </c>
      <c r="I130" s="41">
        <v>10</v>
      </c>
      <c r="J130" s="42" t="s">
        <v>24</v>
      </c>
      <c r="K130" s="43">
        <f>H130*I130</f>
        <v>13.454999999999998</v>
      </c>
      <c r="L130" s="42" t="s">
        <v>24</v>
      </c>
    </row>
    <row r="131" spans="1:12" s="44" customFormat="1" ht="19.899999999999999" customHeight="1" x14ac:dyDescent="0.25">
      <c r="A131" s="57"/>
      <c r="B131" s="57"/>
      <c r="C131" s="45" t="s">
        <v>22</v>
      </c>
      <c r="D131" s="46" t="s">
        <v>118</v>
      </c>
      <c r="E131" s="62"/>
      <c r="F131" s="65"/>
      <c r="G131" s="68"/>
      <c r="H131" s="71"/>
      <c r="I131" s="73">
        <v>50</v>
      </c>
      <c r="J131" s="75" t="s">
        <v>25</v>
      </c>
      <c r="K131" s="53">
        <f>H130*I131</f>
        <v>67.274999999999991</v>
      </c>
      <c r="L131" s="55" t="s">
        <v>25</v>
      </c>
    </row>
    <row r="132" spans="1:12" s="44" customFormat="1" ht="19.899999999999999" customHeight="1" x14ac:dyDescent="0.25">
      <c r="A132" s="57"/>
      <c r="B132" s="57"/>
      <c r="C132" s="45" t="s">
        <v>23</v>
      </c>
      <c r="D132" s="47" t="s">
        <v>149</v>
      </c>
      <c r="E132" s="62"/>
      <c r="F132" s="65"/>
      <c r="G132" s="68"/>
      <c r="H132" s="71"/>
      <c r="I132" s="74"/>
      <c r="J132" s="75"/>
      <c r="K132" s="54"/>
      <c r="L132" s="55"/>
    </row>
    <row r="133" spans="1:12" s="44" customFormat="1" ht="7.15" customHeight="1" x14ac:dyDescent="0.25">
      <c r="A133" s="58"/>
      <c r="B133" s="58"/>
      <c r="C133" s="48"/>
      <c r="D133" s="49"/>
      <c r="E133" s="63"/>
      <c r="F133" s="66"/>
      <c r="G133" s="69"/>
      <c r="H133" s="72"/>
      <c r="I133" s="50"/>
      <c r="J133" s="51"/>
      <c r="K133" s="50"/>
      <c r="L133" s="42"/>
    </row>
    <row r="134" spans="1:12" s="44" customFormat="1" ht="19.899999999999999" customHeight="1" x14ac:dyDescent="0.25">
      <c r="A134" s="56">
        <v>33</v>
      </c>
      <c r="B134" s="56">
        <v>5</v>
      </c>
      <c r="C134" s="59" t="s">
        <v>86</v>
      </c>
      <c r="D134" s="60"/>
      <c r="E134" s="61">
        <v>1000</v>
      </c>
      <c r="F134" s="64">
        <v>1.95</v>
      </c>
      <c r="G134" s="67">
        <v>0.31</v>
      </c>
      <c r="H134" s="70">
        <f>F134-(F134*G134)</f>
        <v>1.3454999999999999</v>
      </c>
      <c r="I134" s="41">
        <v>10</v>
      </c>
      <c r="J134" s="42" t="s">
        <v>24</v>
      </c>
      <c r="K134" s="43">
        <f>H134*I134</f>
        <v>13.454999999999998</v>
      </c>
      <c r="L134" s="42" t="s">
        <v>24</v>
      </c>
    </row>
    <row r="135" spans="1:12" s="44" customFormat="1" ht="19.899999999999999" customHeight="1" x14ac:dyDescent="0.25">
      <c r="A135" s="57"/>
      <c r="B135" s="57"/>
      <c r="C135" s="45" t="s">
        <v>22</v>
      </c>
      <c r="D135" s="46" t="s">
        <v>118</v>
      </c>
      <c r="E135" s="62"/>
      <c r="F135" s="65"/>
      <c r="G135" s="68"/>
      <c r="H135" s="71"/>
      <c r="I135" s="73">
        <v>50</v>
      </c>
      <c r="J135" s="75" t="s">
        <v>25</v>
      </c>
      <c r="K135" s="53">
        <f>H134*I135</f>
        <v>67.274999999999991</v>
      </c>
      <c r="L135" s="55" t="s">
        <v>25</v>
      </c>
    </row>
    <row r="136" spans="1:12" s="44" customFormat="1" ht="19.899999999999999" customHeight="1" x14ac:dyDescent="0.25">
      <c r="A136" s="57"/>
      <c r="B136" s="57"/>
      <c r="C136" s="45" t="s">
        <v>23</v>
      </c>
      <c r="D136" s="47" t="s">
        <v>150</v>
      </c>
      <c r="E136" s="62"/>
      <c r="F136" s="65"/>
      <c r="G136" s="68"/>
      <c r="H136" s="71"/>
      <c r="I136" s="74"/>
      <c r="J136" s="75"/>
      <c r="K136" s="54"/>
      <c r="L136" s="55"/>
    </row>
    <row r="137" spans="1:12" s="44" customFormat="1" ht="7.15" customHeight="1" x14ac:dyDescent="0.25">
      <c r="A137" s="58"/>
      <c r="B137" s="58"/>
      <c r="C137" s="48"/>
      <c r="D137" s="49"/>
      <c r="E137" s="63"/>
      <c r="F137" s="66"/>
      <c r="G137" s="69"/>
      <c r="H137" s="72"/>
      <c r="I137" s="50"/>
      <c r="J137" s="51"/>
      <c r="K137" s="50"/>
      <c r="L137" s="42"/>
    </row>
    <row r="138" spans="1:12" s="44" customFormat="1" ht="19.899999999999999" customHeight="1" x14ac:dyDescent="0.25">
      <c r="A138" s="56">
        <v>34</v>
      </c>
      <c r="B138" s="56">
        <v>5</v>
      </c>
      <c r="C138" s="59" t="s">
        <v>85</v>
      </c>
      <c r="D138" s="60"/>
      <c r="E138" s="61">
        <v>1000</v>
      </c>
      <c r="F138" s="64">
        <v>2.5499999999999998</v>
      </c>
      <c r="G138" s="67">
        <v>0.315</v>
      </c>
      <c r="H138" s="70">
        <f>F138-(F138*G138)</f>
        <v>1.74675</v>
      </c>
      <c r="I138" s="41">
        <v>10</v>
      </c>
      <c r="J138" s="42" t="s">
        <v>24</v>
      </c>
      <c r="K138" s="43">
        <f>H138*I138</f>
        <v>17.467500000000001</v>
      </c>
      <c r="L138" s="42" t="s">
        <v>24</v>
      </c>
    </row>
    <row r="139" spans="1:12" s="44" customFormat="1" ht="19.899999999999999" customHeight="1" x14ac:dyDescent="0.25">
      <c r="A139" s="57"/>
      <c r="B139" s="57"/>
      <c r="C139" s="45" t="s">
        <v>22</v>
      </c>
      <c r="D139" s="46" t="s">
        <v>118</v>
      </c>
      <c r="E139" s="62"/>
      <c r="F139" s="65"/>
      <c r="G139" s="68"/>
      <c r="H139" s="71"/>
      <c r="I139" s="73">
        <v>50</v>
      </c>
      <c r="J139" s="75" t="s">
        <v>25</v>
      </c>
      <c r="K139" s="53">
        <f>H138*I139</f>
        <v>87.337500000000006</v>
      </c>
      <c r="L139" s="55" t="s">
        <v>25</v>
      </c>
    </row>
    <row r="140" spans="1:12" s="44" customFormat="1" ht="19.899999999999999" customHeight="1" x14ac:dyDescent="0.25">
      <c r="A140" s="57"/>
      <c r="B140" s="57"/>
      <c r="C140" s="45" t="s">
        <v>23</v>
      </c>
      <c r="D140" s="47" t="s">
        <v>142</v>
      </c>
      <c r="E140" s="62"/>
      <c r="F140" s="65"/>
      <c r="G140" s="68"/>
      <c r="H140" s="71"/>
      <c r="I140" s="74"/>
      <c r="J140" s="75"/>
      <c r="K140" s="54"/>
      <c r="L140" s="55"/>
    </row>
    <row r="141" spans="1:12" s="44" customFormat="1" ht="7.15" customHeight="1" x14ac:dyDescent="0.25">
      <c r="A141" s="58"/>
      <c r="B141" s="58"/>
      <c r="C141" s="48"/>
      <c r="D141" s="49"/>
      <c r="E141" s="63"/>
      <c r="F141" s="66"/>
      <c r="G141" s="69"/>
      <c r="H141" s="72"/>
      <c r="I141" s="50"/>
      <c r="J141" s="51"/>
      <c r="K141" s="50"/>
      <c r="L141" s="42"/>
    </row>
    <row r="142" spans="1:12" s="44" customFormat="1" ht="19.899999999999999" customHeight="1" x14ac:dyDescent="0.25">
      <c r="A142" s="56">
        <v>35</v>
      </c>
      <c r="B142" s="56">
        <v>5</v>
      </c>
      <c r="C142" s="59" t="s">
        <v>84</v>
      </c>
      <c r="D142" s="60"/>
      <c r="E142" s="61">
        <v>1000</v>
      </c>
      <c r="F142" s="64">
        <v>2.5499999999999998</v>
      </c>
      <c r="G142" s="67">
        <v>0.315</v>
      </c>
      <c r="H142" s="70">
        <f>F142-(F142*G142)</f>
        <v>1.74675</v>
      </c>
      <c r="I142" s="41">
        <v>10</v>
      </c>
      <c r="J142" s="42" t="s">
        <v>24</v>
      </c>
      <c r="K142" s="43">
        <f>H142*I142</f>
        <v>17.467500000000001</v>
      </c>
      <c r="L142" s="42" t="s">
        <v>24</v>
      </c>
    </row>
    <row r="143" spans="1:12" s="44" customFormat="1" ht="19.899999999999999" customHeight="1" x14ac:dyDescent="0.25">
      <c r="A143" s="57"/>
      <c r="B143" s="57"/>
      <c r="C143" s="45" t="s">
        <v>22</v>
      </c>
      <c r="D143" s="46" t="s">
        <v>118</v>
      </c>
      <c r="E143" s="62"/>
      <c r="F143" s="65"/>
      <c r="G143" s="68"/>
      <c r="H143" s="71"/>
      <c r="I143" s="73">
        <v>50</v>
      </c>
      <c r="J143" s="75" t="s">
        <v>25</v>
      </c>
      <c r="K143" s="53">
        <f>H142*I143</f>
        <v>87.337500000000006</v>
      </c>
      <c r="L143" s="55" t="s">
        <v>25</v>
      </c>
    </row>
    <row r="144" spans="1:12" s="44" customFormat="1" ht="19.899999999999999" customHeight="1" x14ac:dyDescent="0.25">
      <c r="A144" s="57"/>
      <c r="B144" s="57"/>
      <c r="C144" s="45" t="s">
        <v>23</v>
      </c>
      <c r="D144" s="47" t="s">
        <v>145</v>
      </c>
      <c r="E144" s="62"/>
      <c r="F144" s="65"/>
      <c r="G144" s="68"/>
      <c r="H144" s="71"/>
      <c r="I144" s="74"/>
      <c r="J144" s="75"/>
      <c r="K144" s="54"/>
      <c r="L144" s="55"/>
    </row>
    <row r="145" spans="1:12" s="44" customFormat="1" ht="7.15" customHeight="1" x14ac:dyDescent="0.25">
      <c r="A145" s="58"/>
      <c r="B145" s="58"/>
      <c r="C145" s="48"/>
      <c r="D145" s="49"/>
      <c r="E145" s="63"/>
      <c r="F145" s="66"/>
      <c r="G145" s="69"/>
      <c r="H145" s="72"/>
      <c r="I145" s="50"/>
      <c r="J145" s="51"/>
      <c r="K145" s="50"/>
      <c r="L145" s="42"/>
    </row>
    <row r="146" spans="1:12" s="44" customFormat="1" ht="19.899999999999999" customHeight="1" x14ac:dyDescent="0.25">
      <c r="A146" s="56">
        <v>36</v>
      </c>
      <c r="B146" s="56">
        <v>5</v>
      </c>
      <c r="C146" s="59" t="s">
        <v>83</v>
      </c>
      <c r="D146" s="60"/>
      <c r="E146" s="61">
        <v>1000</v>
      </c>
      <c r="F146" s="64">
        <v>2.5499999999999998</v>
      </c>
      <c r="G146" s="67">
        <v>0.315</v>
      </c>
      <c r="H146" s="70">
        <f>F146-(F146*G146)</f>
        <v>1.74675</v>
      </c>
      <c r="I146" s="41">
        <v>10</v>
      </c>
      <c r="J146" s="42" t="s">
        <v>24</v>
      </c>
      <c r="K146" s="43">
        <f>H146*I146</f>
        <v>17.467500000000001</v>
      </c>
      <c r="L146" s="42" t="s">
        <v>24</v>
      </c>
    </row>
    <row r="147" spans="1:12" s="44" customFormat="1" ht="19.899999999999999" customHeight="1" x14ac:dyDescent="0.25">
      <c r="A147" s="57"/>
      <c r="B147" s="57"/>
      <c r="C147" s="45" t="s">
        <v>22</v>
      </c>
      <c r="D147" s="46" t="s">
        <v>118</v>
      </c>
      <c r="E147" s="62"/>
      <c r="F147" s="65"/>
      <c r="G147" s="68"/>
      <c r="H147" s="71"/>
      <c r="I147" s="73">
        <v>50</v>
      </c>
      <c r="J147" s="75" t="s">
        <v>25</v>
      </c>
      <c r="K147" s="53">
        <f>H146*I147</f>
        <v>87.337500000000006</v>
      </c>
      <c r="L147" s="55" t="s">
        <v>25</v>
      </c>
    </row>
    <row r="148" spans="1:12" s="44" customFormat="1" ht="19.899999999999999" customHeight="1" x14ac:dyDescent="0.25">
      <c r="A148" s="57"/>
      <c r="B148" s="57"/>
      <c r="C148" s="45" t="s">
        <v>23</v>
      </c>
      <c r="D148" s="47" t="s">
        <v>146</v>
      </c>
      <c r="E148" s="62"/>
      <c r="F148" s="65"/>
      <c r="G148" s="68"/>
      <c r="H148" s="71"/>
      <c r="I148" s="74"/>
      <c r="J148" s="75"/>
      <c r="K148" s="54"/>
      <c r="L148" s="55"/>
    </row>
    <row r="149" spans="1:12" s="44" customFormat="1" ht="7.15" customHeight="1" x14ac:dyDescent="0.25">
      <c r="A149" s="58"/>
      <c r="B149" s="58"/>
      <c r="C149" s="48"/>
      <c r="D149" s="49"/>
      <c r="E149" s="63"/>
      <c r="F149" s="66"/>
      <c r="G149" s="69"/>
      <c r="H149" s="72"/>
      <c r="I149" s="50"/>
      <c r="J149" s="51"/>
      <c r="K149" s="50"/>
      <c r="L149" s="42"/>
    </row>
    <row r="150" spans="1:12" s="44" customFormat="1" ht="19.899999999999999" customHeight="1" x14ac:dyDescent="0.25">
      <c r="A150" s="56">
        <v>37</v>
      </c>
      <c r="B150" s="56">
        <v>5</v>
      </c>
      <c r="C150" s="59" t="s">
        <v>82</v>
      </c>
      <c r="D150" s="60"/>
      <c r="E150" s="61">
        <v>1000</v>
      </c>
      <c r="F150" s="64">
        <v>2.5499999999999998</v>
      </c>
      <c r="G150" s="67">
        <v>0.315</v>
      </c>
      <c r="H150" s="70">
        <f>F150-(F150*G150)</f>
        <v>1.74675</v>
      </c>
      <c r="I150" s="41">
        <v>10</v>
      </c>
      <c r="J150" s="42" t="s">
        <v>24</v>
      </c>
      <c r="K150" s="43">
        <f>H150*I150</f>
        <v>17.467500000000001</v>
      </c>
      <c r="L150" s="42" t="s">
        <v>24</v>
      </c>
    </row>
    <row r="151" spans="1:12" s="44" customFormat="1" ht="19.899999999999999" customHeight="1" x14ac:dyDescent="0.25">
      <c r="A151" s="57"/>
      <c r="B151" s="57"/>
      <c r="C151" s="45" t="s">
        <v>22</v>
      </c>
      <c r="D151" s="46" t="s">
        <v>118</v>
      </c>
      <c r="E151" s="62"/>
      <c r="F151" s="65"/>
      <c r="G151" s="68"/>
      <c r="H151" s="71"/>
      <c r="I151" s="73">
        <v>50</v>
      </c>
      <c r="J151" s="75" t="s">
        <v>25</v>
      </c>
      <c r="K151" s="53">
        <f>H150*I151</f>
        <v>87.337500000000006</v>
      </c>
      <c r="L151" s="55" t="s">
        <v>25</v>
      </c>
    </row>
    <row r="152" spans="1:12" s="44" customFormat="1" ht="19.899999999999999" customHeight="1" x14ac:dyDescent="0.25">
      <c r="A152" s="57"/>
      <c r="B152" s="57"/>
      <c r="C152" s="45" t="s">
        <v>23</v>
      </c>
      <c r="D152" s="47" t="s">
        <v>147</v>
      </c>
      <c r="E152" s="62"/>
      <c r="F152" s="65"/>
      <c r="G152" s="68"/>
      <c r="H152" s="71"/>
      <c r="I152" s="74"/>
      <c r="J152" s="75"/>
      <c r="K152" s="54"/>
      <c r="L152" s="55"/>
    </row>
    <row r="153" spans="1:12" s="44" customFormat="1" ht="7.15" customHeight="1" x14ac:dyDescent="0.25">
      <c r="A153" s="58"/>
      <c r="B153" s="58"/>
      <c r="C153" s="48"/>
      <c r="D153" s="49"/>
      <c r="E153" s="63"/>
      <c r="F153" s="66"/>
      <c r="G153" s="69"/>
      <c r="H153" s="72"/>
      <c r="I153" s="50"/>
      <c r="J153" s="51"/>
      <c r="K153" s="50"/>
      <c r="L153" s="42"/>
    </row>
    <row r="154" spans="1:12" s="44" customFormat="1" ht="19.899999999999999" customHeight="1" x14ac:dyDescent="0.25">
      <c r="A154" s="56">
        <v>38</v>
      </c>
      <c r="B154" s="56">
        <v>5</v>
      </c>
      <c r="C154" s="59" t="s">
        <v>81</v>
      </c>
      <c r="D154" s="60"/>
      <c r="E154" s="61">
        <v>1000</v>
      </c>
      <c r="F154" s="64">
        <v>3.05</v>
      </c>
      <c r="G154" s="67">
        <v>0.31</v>
      </c>
      <c r="H154" s="70">
        <f>F154-(F154*G154)</f>
        <v>2.1044999999999998</v>
      </c>
      <c r="I154" s="41">
        <v>10</v>
      </c>
      <c r="J154" s="42" t="s">
        <v>24</v>
      </c>
      <c r="K154" s="43">
        <f>H154*I154</f>
        <v>21.044999999999998</v>
      </c>
      <c r="L154" s="42" t="s">
        <v>24</v>
      </c>
    </row>
    <row r="155" spans="1:12" s="44" customFormat="1" ht="19.899999999999999" customHeight="1" x14ac:dyDescent="0.25">
      <c r="A155" s="57"/>
      <c r="B155" s="57"/>
      <c r="C155" s="45" t="s">
        <v>22</v>
      </c>
      <c r="D155" s="46" t="s">
        <v>118</v>
      </c>
      <c r="E155" s="62"/>
      <c r="F155" s="65"/>
      <c r="G155" s="68"/>
      <c r="H155" s="71"/>
      <c r="I155" s="73">
        <v>50</v>
      </c>
      <c r="J155" s="75" t="s">
        <v>25</v>
      </c>
      <c r="K155" s="53">
        <f>H154*I155</f>
        <v>105.22499999999999</v>
      </c>
      <c r="L155" s="55" t="s">
        <v>25</v>
      </c>
    </row>
    <row r="156" spans="1:12" s="44" customFormat="1" ht="19.899999999999999" customHeight="1" x14ac:dyDescent="0.25">
      <c r="A156" s="57"/>
      <c r="B156" s="57"/>
      <c r="C156" s="45" t="s">
        <v>23</v>
      </c>
      <c r="D156" s="47" t="s">
        <v>143</v>
      </c>
      <c r="E156" s="62"/>
      <c r="F156" s="65"/>
      <c r="G156" s="68"/>
      <c r="H156" s="71"/>
      <c r="I156" s="74"/>
      <c r="J156" s="75"/>
      <c r="K156" s="54"/>
      <c r="L156" s="55"/>
    </row>
    <row r="157" spans="1:12" s="44" customFormat="1" ht="7.15" customHeight="1" x14ac:dyDescent="0.25">
      <c r="A157" s="58"/>
      <c r="B157" s="58"/>
      <c r="C157" s="48"/>
      <c r="D157" s="49"/>
      <c r="E157" s="63"/>
      <c r="F157" s="66"/>
      <c r="G157" s="69"/>
      <c r="H157" s="72"/>
      <c r="I157" s="50"/>
      <c r="J157" s="51"/>
      <c r="K157" s="50"/>
      <c r="L157" s="42"/>
    </row>
    <row r="158" spans="1:12" s="44" customFormat="1" ht="19.899999999999999" customHeight="1" x14ac:dyDescent="0.25">
      <c r="A158" s="56">
        <v>39</v>
      </c>
      <c r="B158" s="56">
        <v>5</v>
      </c>
      <c r="C158" s="59" t="s">
        <v>80</v>
      </c>
      <c r="D158" s="60"/>
      <c r="E158" s="61">
        <v>1000</v>
      </c>
      <c r="F158" s="64">
        <v>3.05</v>
      </c>
      <c r="G158" s="67">
        <v>0.31</v>
      </c>
      <c r="H158" s="70">
        <f>F158-(F158*G158)</f>
        <v>2.1044999999999998</v>
      </c>
      <c r="I158" s="41">
        <v>10</v>
      </c>
      <c r="J158" s="42" t="s">
        <v>24</v>
      </c>
      <c r="K158" s="43">
        <f>H158*I158</f>
        <v>21.044999999999998</v>
      </c>
      <c r="L158" s="42" t="s">
        <v>24</v>
      </c>
    </row>
    <row r="159" spans="1:12" s="44" customFormat="1" ht="19.899999999999999" customHeight="1" x14ac:dyDescent="0.25">
      <c r="A159" s="57"/>
      <c r="B159" s="57"/>
      <c r="C159" s="45" t="s">
        <v>22</v>
      </c>
      <c r="D159" s="46" t="s">
        <v>118</v>
      </c>
      <c r="E159" s="62"/>
      <c r="F159" s="65"/>
      <c r="G159" s="68"/>
      <c r="H159" s="71"/>
      <c r="I159" s="73">
        <v>50</v>
      </c>
      <c r="J159" s="75" t="s">
        <v>25</v>
      </c>
      <c r="K159" s="53">
        <f>H158*I159</f>
        <v>105.22499999999999</v>
      </c>
      <c r="L159" s="55" t="s">
        <v>25</v>
      </c>
    </row>
    <row r="160" spans="1:12" s="44" customFormat="1" ht="19.899999999999999" customHeight="1" x14ac:dyDescent="0.25">
      <c r="A160" s="57"/>
      <c r="B160" s="57"/>
      <c r="C160" s="45" t="s">
        <v>23</v>
      </c>
      <c r="D160" s="47" t="s">
        <v>144</v>
      </c>
      <c r="E160" s="62"/>
      <c r="F160" s="65"/>
      <c r="G160" s="68"/>
      <c r="H160" s="71"/>
      <c r="I160" s="74"/>
      <c r="J160" s="75"/>
      <c r="K160" s="54"/>
      <c r="L160" s="55"/>
    </row>
    <row r="161" spans="1:12" s="44" customFormat="1" ht="7.15" customHeight="1" x14ac:dyDescent="0.25">
      <c r="A161" s="58"/>
      <c r="B161" s="58"/>
      <c r="C161" s="48"/>
      <c r="D161" s="49"/>
      <c r="E161" s="63"/>
      <c r="F161" s="66"/>
      <c r="G161" s="69"/>
      <c r="H161" s="72"/>
      <c r="I161" s="50"/>
      <c r="J161" s="51"/>
      <c r="K161" s="50"/>
      <c r="L161" s="42"/>
    </row>
    <row r="162" spans="1:12" s="44" customFormat="1" ht="19.899999999999999" customHeight="1" x14ac:dyDescent="0.25">
      <c r="A162" s="56">
        <v>40</v>
      </c>
      <c r="B162" s="56">
        <v>5</v>
      </c>
      <c r="C162" s="59" t="s">
        <v>79</v>
      </c>
      <c r="D162" s="60"/>
      <c r="E162" s="61">
        <v>1000</v>
      </c>
      <c r="F162" s="64">
        <v>3.05</v>
      </c>
      <c r="G162" s="67">
        <v>0.31</v>
      </c>
      <c r="H162" s="70">
        <f>F162-(F162*G162)</f>
        <v>2.1044999999999998</v>
      </c>
      <c r="I162" s="41">
        <v>10</v>
      </c>
      <c r="J162" s="42" t="s">
        <v>24</v>
      </c>
      <c r="K162" s="43">
        <f>H162*I162</f>
        <v>21.044999999999998</v>
      </c>
      <c r="L162" s="42" t="s">
        <v>24</v>
      </c>
    </row>
    <row r="163" spans="1:12" s="44" customFormat="1" ht="19.899999999999999" customHeight="1" x14ac:dyDescent="0.25">
      <c r="A163" s="57"/>
      <c r="B163" s="57"/>
      <c r="C163" s="45" t="s">
        <v>22</v>
      </c>
      <c r="D163" s="46" t="s">
        <v>118</v>
      </c>
      <c r="E163" s="62"/>
      <c r="F163" s="65"/>
      <c r="G163" s="68"/>
      <c r="H163" s="71"/>
      <c r="I163" s="73">
        <v>50</v>
      </c>
      <c r="J163" s="75" t="s">
        <v>25</v>
      </c>
      <c r="K163" s="53">
        <f>H162*I163</f>
        <v>105.22499999999999</v>
      </c>
      <c r="L163" s="55" t="s">
        <v>25</v>
      </c>
    </row>
    <row r="164" spans="1:12" s="44" customFormat="1" ht="19.899999999999999" customHeight="1" x14ac:dyDescent="0.25">
      <c r="A164" s="57"/>
      <c r="B164" s="57"/>
      <c r="C164" s="45" t="s">
        <v>23</v>
      </c>
      <c r="D164" s="47" t="s">
        <v>153</v>
      </c>
      <c r="E164" s="62"/>
      <c r="F164" s="65"/>
      <c r="G164" s="68"/>
      <c r="H164" s="71"/>
      <c r="I164" s="74"/>
      <c r="J164" s="75"/>
      <c r="K164" s="54"/>
      <c r="L164" s="55"/>
    </row>
    <row r="165" spans="1:12" s="44" customFormat="1" ht="7.15" customHeight="1" x14ac:dyDescent="0.25">
      <c r="A165" s="58"/>
      <c r="B165" s="58"/>
      <c r="C165" s="48"/>
      <c r="D165" s="49"/>
      <c r="E165" s="63"/>
      <c r="F165" s="66"/>
      <c r="G165" s="69"/>
      <c r="H165" s="72"/>
      <c r="I165" s="50"/>
      <c r="J165" s="51"/>
      <c r="K165" s="50"/>
      <c r="L165" s="42"/>
    </row>
    <row r="166" spans="1:12" s="44" customFormat="1" ht="19.899999999999999" customHeight="1" x14ac:dyDescent="0.25">
      <c r="A166" s="56">
        <v>41</v>
      </c>
      <c r="B166" s="56">
        <v>5</v>
      </c>
      <c r="C166" s="59" t="s">
        <v>78</v>
      </c>
      <c r="D166" s="60"/>
      <c r="E166" s="61">
        <v>1000</v>
      </c>
      <c r="F166" s="64">
        <v>3.05</v>
      </c>
      <c r="G166" s="67">
        <v>0.31</v>
      </c>
      <c r="H166" s="70">
        <f>F166-(F166*G166)</f>
        <v>2.1044999999999998</v>
      </c>
      <c r="I166" s="41">
        <v>10</v>
      </c>
      <c r="J166" s="42" t="s">
        <v>24</v>
      </c>
      <c r="K166" s="43">
        <f>H166*I166</f>
        <v>21.044999999999998</v>
      </c>
      <c r="L166" s="42" t="s">
        <v>24</v>
      </c>
    </row>
    <row r="167" spans="1:12" s="44" customFormat="1" ht="19.899999999999999" customHeight="1" x14ac:dyDescent="0.25">
      <c r="A167" s="57"/>
      <c r="B167" s="57"/>
      <c r="C167" s="45" t="s">
        <v>22</v>
      </c>
      <c r="D167" s="46" t="s">
        <v>118</v>
      </c>
      <c r="E167" s="62"/>
      <c r="F167" s="65"/>
      <c r="G167" s="68"/>
      <c r="H167" s="71"/>
      <c r="I167" s="73">
        <v>50</v>
      </c>
      <c r="J167" s="75" t="s">
        <v>25</v>
      </c>
      <c r="K167" s="53">
        <f>H166*I167</f>
        <v>105.22499999999999</v>
      </c>
      <c r="L167" s="55" t="s">
        <v>25</v>
      </c>
    </row>
    <row r="168" spans="1:12" s="44" customFormat="1" ht="19.899999999999999" customHeight="1" x14ac:dyDescent="0.25">
      <c r="A168" s="57"/>
      <c r="B168" s="57"/>
      <c r="C168" s="45" t="s">
        <v>23</v>
      </c>
      <c r="D168" s="47" t="s">
        <v>154</v>
      </c>
      <c r="E168" s="62"/>
      <c r="F168" s="65"/>
      <c r="G168" s="68"/>
      <c r="H168" s="71"/>
      <c r="I168" s="74"/>
      <c r="J168" s="75"/>
      <c r="K168" s="54"/>
      <c r="L168" s="55"/>
    </row>
    <row r="169" spans="1:12" s="44" customFormat="1" ht="7.15" customHeight="1" x14ac:dyDescent="0.25">
      <c r="A169" s="58"/>
      <c r="B169" s="58"/>
      <c r="C169" s="48"/>
      <c r="D169" s="49"/>
      <c r="E169" s="63"/>
      <c r="F169" s="66"/>
      <c r="G169" s="69"/>
      <c r="H169" s="72"/>
      <c r="I169" s="50"/>
      <c r="J169" s="51"/>
      <c r="K169" s="50"/>
      <c r="L169" s="42"/>
    </row>
    <row r="170" spans="1:12" s="44" customFormat="1" ht="19.899999999999999" customHeight="1" x14ac:dyDescent="0.25">
      <c r="A170" s="56">
        <v>42</v>
      </c>
      <c r="B170" s="56">
        <v>5</v>
      </c>
      <c r="C170" s="59" t="s">
        <v>77</v>
      </c>
      <c r="D170" s="60"/>
      <c r="E170" s="61">
        <v>1000</v>
      </c>
      <c r="F170" s="64">
        <v>3.05</v>
      </c>
      <c r="G170" s="67">
        <v>0.31</v>
      </c>
      <c r="H170" s="70">
        <f>F170-(F170*G170)</f>
        <v>2.1044999999999998</v>
      </c>
      <c r="I170" s="41">
        <v>10</v>
      </c>
      <c r="J170" s="42" t="s">
        <v>24</v>
      </c>
      <c r="K170" s="43">
        <f>H170*I170</f>
        <v>21.044999999999998</v>
      </c>
      <c r="L170" s="42" t="s">
        <v>24</v>
      </c>
    </row>
    <row r="171" spans="1:12" s="44" customFormat="1" ht="19.899999999999999" customHeight="1" x14ac:dyDescent="0.25">
      <c r="A171" s="57"/>
      <c r="B171" s="57"/>
      <c r="C171" s="45" t="s">
        <v>22</v>
      </c>
      <c r="D171" s="46" t="s">
        <v>118</v>
      </c>
      <c r="E171" s="62"/>
      <c r="F171" s="65"/>
      <c r="G171" s="68"/>
      <c r="H171" s="71"/>
      <c r="I171" s="73">
        <v>50</v>
      </c>
      <c r="J171" s="75" t="s">
        <v>25</v>
      </c>
      <c r="K171" s="53">
        <f>H170*I171</f>
        <v>105.22499999999999</v>
      </c>
      <c r="L171" s="55" t="s">
        <v>25</v>
      </c>
    </row>
    <row r="172" spans="1:12" s="44" customFormat="1" ht="19.899999999999999" customHeight="1" x14ac:dyDescent="0.25">
      <c r="A172" s="57"/>
      <c r="B172" s="57"/>
      <c r="C172" s="45" t="s">
        <v>23</v>
      </c>
      <c r="D172" s="47" t="s">
        <v>155</v>
      </c>
      <c r="E172" s="62"/>
      <c r="F172" s="65"/>
      <c r="G172" s="68"/>
      <c r="H172" s="71"/>
      <c r="I172" s="74"/>
      <c r="J172" s="75"/>
      <c r="K172" s="54"/>
      <c r="L172" s="55"/>
    </row>
    <row r="173" spans="1:12" s="44" customFormat="1" ht="7.15" customHeight="1" x14ac:dyDescent="0.25">
      <c r="A173" s="58"/>
      <c r="B173" s="58"/>
      <c r="C173" s="48"/>
      <c r="D173" s="49"/>
      <c r="E173" s="63"/>
      <c r="F173" s="66"/>
      <c r="G173" s="69"/>
      <c r="H173" s="72"/>
      <c r="I173" s="50"/>
      <c r="J173" s="51"/>
      <c r="K173" s="50"/>
      <c r="L173" s="42"/>
    </row>
    <row r="174" spans="1:12" s="44" customFormat="1" ht="19.899999999999999" customHeight="1" x14ac:dyDescent="0.25">
      <c r="A174" s="56">
        <v>43</v>
      </c>
      <c r="B174" s="56">
        <v>5</v>
      </c>
      <c r="C174" s="59" t="s">
        <v>76</v>
      </c>
      <c r="D174" s="60"/>
      <c r="E174" s="61">
        <v>1000</v>
      </c>
      <c r="F174" s="64">
        <v>3.05</v>
      </c>
      <c r="G174" s="67">
        <v>0.31</v>
      </c>
      <c r="H174" s="70">
        <f>F174-(F174*G174)</f>
        <v>2.1044999999999998</v>
      </c>
      <c r="I174" s="41">
        <v>10</v>
      </c>
      <c r="J174" s="42" t="s">
        <v>24</v>
      </c>
      <c r="K174" s="43">
        <f>H174*I174</f>
        <v>21.044999999999998</v>
      </c>
      <c r="L174" s="42" t="s">
        <v>24</v>
      </c>
    </row>
    <row r="175" spans="1:12" s="44" customFormat="1" ht="19.899999999999999" customHeight="1" x14ac:dyDescent="0.25">
      <c r="A175" s="57"/>
      <c r="B175" s="57"/>
      <c r="C175" s="45" t="s">
        <v>22</v>
      </c>
      <c r="D175" s="46" t="s">
        <v>118</v>
      </c>
      <c r="E175" s="62"/>
      <c r="F175" s="65"/>
      <c r="G175" s="68"/>
      <c r="H175" s="71"/>
      <c r="I175" s="73">
        <v>50</v>
      </c>
      <c r="J175" s="75" t="s">
        <v>25</v>
      </c>
      <c r="K175" s="53">
        <f>H174*I175</f>
        <v>105.22499999999999</v>
      </c>
      <c r="L175" s="55" t="s">
        <v>25</v>
      </c>
    </row>
    <row r="176" spans="1:12" s="44" customFormat="1" ht="19.899999999999999" customHeight="1" x14ac:dyDescent="0.25">
      <c r="A176" s="57"/>
      <c r="B176" s="57"/>
      <c r="C176" s="45" t="s">
        <v>23</v>
      </c>
      <c r="D176" s="47" t="s">
        <v>156</v>
      </c>
      <c r="E176" s="62"/>
      <c r="F176" s="65"/>
      <c r="G176" s="68"/>
      <c r="H176" s="71"/>
      <c r="I176" s="74"/>
      <c r="J176" s="75"/>
      <c r="K176" s="54"/>
      <c r="L176" s="55"/>
    </row>
    <row r="177" spans="1:12" s="44" customFormat="1" ht="7.15" customHeight="1" x14ac:dyDescent="0.25">
      <c r="A177" s="58"/>
      <c r="B177" s="58"/>
      <c r="C177" s="48"/>
      <c r="D177" s="49"/>
      <c r="E177" s="63"/>
      <c r="F177" s="66"/>
      <c r="G177" s="69"/>
      <c r="H177" s="72"/>
      <c r="I177" s="50"/>
      <c r="J177" s="51"/>
      <c r="K177" s="50"/>
      <c r="L177" s="42"/>
    </row>
    <row r="178" spans="1:12" s="44" customFormat="1" ht="19.899999999999999" customHeight="1" x14ac:dyDescent="0.25">
      <c r="A178" s="56">
        <v>44</v>
      </c>
      <c r="B178" s="56">
        <v>5</v>
      </c>
      <c r="C178" s="59" t="s">
        <v>75</v>
      </c>
      <c r="D178" s="60"/>
      <c r="E178" s="61">
        <v>1000</v>
      </c>
      <c r="F178" s="64">
        <v>3.05</v>
      </c>
      <c r="G178" s="67">
        <v>0.31</v>
      </c>
      <c r="H178" s="70">
        <f>F178-(F178*G178)</f>
        <v>2.1044999999999998</v>
      </c>
      <c r="I178" s="41">
        <v>10</v>
      </c>
      <c r="J178" s="42" t="s">
        <v>24</v>
      </c>
      <c r="K178" s="43">
        <f>H178*I178</f>
        <v>21.044999999999998</v>
      </c>
      <c r="L178" s="42" t="s">
        <v>24</v>
      </c>
    </row>
    <row r="179" spans="1:12" s="44" customFormat="1" ht="19.899999999999999" customHeight="1" x14ac:dyDescent="0.25">
      <c r="A179" s="57"/>
      <c r="B179" s="57"/>
      <c r="C179" s="45" t="s">
        <v>22</v>
      </c>
      <c r="D179" s="46" t="s">
        <v>118</v>
      </c>
      <c r="E179" s="62"/>
      <c r="F179" s="65"/>
      <c r="G179" s="68"/>
      <c r="H179" s="71"/>
      <c r="I179" s="73">
        <v>50</v>
      </c>
      <c r="J179" s="75" t="s">
        <v>25</v>
      </c>
      <c r="K179" s="53">
        <f>H178*I179</f>
        <v>105.22499999999999</v>
      </c>
      <c r="L179" s="55" t="s">
        <v>25</v>
      </c>
    </row>
    <row r="180" spans="1:12" s="44" customFormat="1" ht="19.899999999999999" customHeight="1" x14ac:dyDescent="0.25">
      <c r="A180" s="57"/>
      <c r="B180" s="57"/>
      <c r="C180" s="45" t="s">
        <v>23</v>
      </c>
      <c r="D180" s="47" t="s">
        <v>157</v>
      </c>
      <c r="E180" s="62"/>
      <c r="F180" s="65"/>
      <c r="G180" s="68"/>
      <c r="H180" s="71"/>
      <c r="I180" s="74"/>
      <c r="J180" s="75"/>
      <c r="K180" s="54"/>
      <c r="L180" s="55"/>
    </row>
    <row r="181" spans="1:12" s="44" customFormat="1" ht="7.15" customHeight="1" x14ac:dyDescent="0.25">
      <c r="A181" s="58"/>
      <c r="B181" s="58"/>
      <c r="C181" s="48"/>
      <c r="D181" s="49"/>
      <c r="E181" s="63"/>
      <c r="F181" s="66"/>
      <c r="G181" s="69"/>
      <c r="H181" s="72"/>
      <c r="I181" s="50"/>
      <c r="J181" s="51"/>
      <c r="K181" s="50"/>
      <c r="L181" s="42"/>
    </row>
    <row r="182" spans="1:12" s="44" customFormat="1" ht="19.899999999999999" customHeight="1" x14ac:dyDescent="0.25">
      <c r="A182" s="56">
        <v>45</v>
      </c>
      <c r="B182" s="56">
        <v>5</v>
      </c>
      <c r="C182" s="59" t="s">
        <v>74</v>
      </c>
      <c r="D182" s="60"/>
      <c r="E182" s="61">
        <v>1000</v>
      </c>
      <c r="F182" s="64">
        <v>3.05</v>
      </c>
      <c r="G182" s="67">
        <v>0.31</v>
      </c>
      <c r="H182" s="70">
        <f>F182-(F182*G182)</f>
        <v>2.1044999999999998</v>
      </c>
      <c r="I182" s="41">
        <v>10</v>
      </c>
      <c r="J182" s="42" t="s">
        <v>24</v>
      </c>
      <c r="K182" s="43">
        <f>H182*I182</f>
        <v>21.044999999999998</v>
      </c>
      <c r="L182" s="42" t="s">
        <v>24</v>
      </c>
    </row>
    <row r="183" spans="1:12" s="44" customFormat="1" ht="19.899999999999999" customHeight="1" x14ac:dyDescent="0.25">
      <c r="A183" s="57"/>
      <c r="B183" s="57"/>
      <c r="C183" s="45" t="s">
        <v>22</v>
      </c>
      <c r="D183" s="46" t="s">
        <v>118</v>
      </c>
      <c r="E183" s="62"/>
      <c r="F183" s="65"/>
      <c r="G183" s="68"/>
      <c r="H183" s="71"/>
      <c r="I183" s="73">
        <v>50</v>
      </c>
      <c r="J183" s="75" t="s">
        <v>25</v>
      </c>
      <c r="K183" s="53">
        <f>H182*I183</f>
        <v>105.22499999999999</v>
      </c>
      <c r="L183" s="55" t="s">
        <v>25</v>
      </c>
    </row>
    <row r="184" spans="1:12" s="44" customFormat="1" ht="19.899999999999999" customHeight="1" x14ac:dyDescent="0.25">
      <c r="A184" s="57"/>
      <c r="B184" s="57"/>
      <c r="C184" s="45" t="s">
        <v>23</v>
      </c>
      <c r="D184" s="47" t="s">
        <v>158</v>
      </c>
      <c r="E184" s="62"/>
      <c r="F184" s="65"/>
      <c r="G184" s="68"/>
      <c r="H184" s="71"/>
      <c r="I184" s="74"/>
      <c r="J184" s="75"/>
      <c r="K184" s="54"/>
      <c r="L184" s="55"/>
    </row>
    <row r="185" spans="1:12" s="44" customFormat="1" ht="7.15" customHeight="1" x14ac:dyDescent="0.25">
      <c r="A185" s="58"/>
      <c r="B185" s="58"/>
      <c r="C185" s="48"/>
      <c r="D185" s="49"/>
      <c r="E185" s="63"/>
      <c r="F185" s="66"/>
      <c r="G185" s="69"/>
      <c r="H185" s="72"/>
      <c r="I185" s="50"/>
      <c r="J185" s="51"/>
      <c r="K185" s="50"/>
      <c r="L185" s="42"/>
    </row>
    <row r="186" spans="1:12" s="44" customFormat="1" ht="19.899999999999999" customHeight="1" x14ac:dyDescent="0.25">
      <c r="A186" s="56">
        <v>46</v>
      </c>
      <c r="B186" s="56">
        <v>5</v>
      </c>
      <c r="C186" s="59" t="s">
        <v>73</v>
      </c>
      <c r="D186" s="60"/>
      <c r="E186" s="61">
        <v>1000</v>
      </c>
      <c r="F186" s="64">
        <v>3.05</v>
      </c>
      <c r="G186" s="67">
        <v>0.31</v>
      </c>
      <c r="H186" s="70">
        <f>F186-(F186*G186)</f>
        <v>2.1044999999999998</v>
      </c>
      <c r="I186" s="41">
        <v>1</v>
      </c>
      <c r="J186" s="42" t="s">
        <v>24</v>
      </c>
      <c r="K186" s="43">
        <f>H186*I186</f>
        <v>2.1044999999999998</v>
      </c>
      <c r="L186" s="42" t="s">
        <v>24</v>
      </c>
    </row>
    <row r="187" spans="1:12" s="44" customFormat="1" ht="19.899999999999999" customHeight="1" x14ac:dyDescent="0.25">
      <c r="A187" s="57"/>
      <c r="B187" s="57"/>
      <c r="C187" s="45" t="s">
        <v>22</v>
      </c>
      <c r="D187" s="46" t="s">
        <v>118</v>
      </c>
      <c r="E187" s="62"/>
      <c r="F187" s="65"/>
      <c r="G187" s="68"/>
      <c r="H187" s="71"/>
      <c r="I187" s="73">
        <v>24</v>
      </c>
      <c r="J187" s="75" t="s">
        <v>25</v>
      </c>
      <c r="K187" s="53">
        <f>H186*I187</f>
        <v>50.507999999999996</v>
      </c>
      <c r="L187" s="55" t="s">
        <v>25</v>
      </c>
    </row>
    <row r="188" spans="1:12" s="44" customFormat="1" ht="19.899999999999999" customHeight="1" x14ac:dyDescent="0.25">
      <c r="A188" s="57"/>
      <c r="B188" s="57"/>
      <c r="C188" s="45" t="s">
        <v>23</v>
      </c>
      <c r="D188" s="47" t="s">
        <v>159</v>
      </c>
      <c r="E188" s="62"/>
      <c r="F188" s="65"/>
      <c r="G188" s="68"/>
      <c r="H188" s="71"/>
      <c r="I188" s="74"/>
      <c r="J188" s="75"/>
      <c r="K188" s="54"/>
      <c r="L188" s="55"/>
    </row>
    <row r="189" spans="1:12" s="44" customFormat="1" ht="7.15" customHeight="1" x14ac:dyDescent="0.25">
      <c r="A189" s="58"/>
      <c r="B189" s="58"/>
      <c r="C189" s="48"/>
      <c r="D189" s="49"/>
      <c r="E189" s="63"/>
      <c r="F189" s="66"/>
      <c r="G189" s="69"/>
      <c r="H189" s="72"/>
      <c r="I189" s="50"/>
      <c r="J189" s="51"/>
      <c r="K189" s="50"/>
      <c r="L189" s="42"/>
    </row>
    <row r="190" spans="1:12" s="44" customFormat="1" ht="19.899999999999999" customHeight="1" x14ac:dyDescent="0.25">
      <c r="A190" s="56">
        <v>47</v>
      </c>
      <c r="B190" s="56">
        <v>5</v>
      </c>
      <c r="C190" s="59" t="s">
        <v>72</v>
      </c>
      <c r="D190" s="60"/>
      <c r="E190" s="61">
        <v>1000</v>
      </c>
      <c r="F190" s="64">
        <v>3.05</v>
      </c>
      <c r="G190" s="67">
        <v>0.31</v>
      </c>
      <c r="H190" s="70">
        <f>F190-(F190*G190)</f>
        <v>2.1044999999999998</v>
      </c>
      <c r="I190" s="41">
        <v>1</v>
      </c>
      <c r="J190" s="42" t="s">
        <v>24</v>
      </c>
      <c r="K190" s="43">
        <f>H190*I190</f>
        <v>2.1044999999999998</v>
      </c>
      <c r="L190" s="42" t="s">
        <v>24</v>
      </c>
    </row>
    <row r="191" spans="1:12" s="44" customFormat="1" ht="19.899999999999999" customHeight="1" x14ac:dyDescent="0.25">
      <c r="A191" s="57"/>
      <c r="B191" s="57"/>
      <c r="C191" s="45" t="s">
        <v>22</v>
      </c>
      <c r="D191" s="46" t="s">
        <v>118</v>
      </c>
      <c r="E191" s="62"/>
      <c r="F191" s="65"/>
      <c r="G191" s="68"/>
      <c r="H191" s="71"/>
      <c r="I191" s="73">
        <v>24</v>
      </c>
      <c r="J191" s="75" t="s">
        <v>25</v>
      </c>
      <c r="K191" s="53">
        <f>H190*I191</f>
        <v>50.507999999999996</v>
      </c>
      <c r="L191" s="55" t="s">
        <v>25</v>
      </c>
    </row>
    <row r="192" spans="1:12" s="44" customFormat="1" ht="19.899999999999999" customHeight="1" x14ac:dyDescent="0.25">
      <c r="A192" s="57"/>
      <c r="B192" s="57"/>
      <c r="C192" s="45" t="s">
        <v>23</v>
      </c>
      <c r="D192" s="47" t="s">
        <v>160</v>
      </c>
      <c r="E192" s="62"/>
      <c r="F192" s="65"/>
      <c r="G192" s="68"/>
      <c r="H192" s="71"/>
      <c r="I192" s="74"/>
      <c r="J192" s="75"/>
      <c r="K192" s="54"/>
      <c r="L192" s="55"/>
    </row>
    <row r="193" spans="1:12" s="44" customFormat="1" ht="7.15" customHeight="1" x14ac:dyDescent="0.25">
      <c r="A193" s="58"/>
      <c r="B193" s="58"/>
      <c r="C193" s="48"/>
      <c r="D193" s="49"/>
      <c r="E193" s="63"/>
      <c r="F193" s="66"/>
      <c r="G193" s="69"/>
      <c r="H193" s="72"/>
      <c r="I193" s="50"/>
      <c r="J193" s="51"/>
      <c r="K193" s="50"/>
      <c r="L193" s="42"/>
    </row>
    <row r="194" spans="1:12" s="44" customFormat="1" ht="19.899999999999999" customHeight="1" x14ac:dyDescent="0.25">
      <c r="A194" s="56">
        <v>48</v>
      </c>
      <c r="B194" s="56">
        <v>5</v>
      </c>
      <c r="C194" s="59" t="s">
        <v>71</v>
      </c>
      <c r="D194" s="60"/>
      <c r="E194" s="61">
        <v>1000</v>
      </c>
      <c r="F194" s="64">
        <v>3.05</v>
      </c>
      <c r="G194" s="67">
        <v>0.31</v>
      </c>
      <c r="H194" s="70">
        <f>F194-(F194*G194)</f>
        <v>2.1044999999999998</v>
      </c>
      <c r="I194" s="41">
        <v>1</v>
      </c>
      <c r="J194" s="42" t="s">
        <v>24</v>
      </c>
      <c r="K194" s="43">
        <f>H194*I194</f>
        <v>2.1044999999999998</v>
      </c>
      <c r="L194" s="42" t="s">
        <v>24</v>
      </c>
    </row>
    <row r="195" spans="1:12" s="44" customFormat="1" ht="19.899999999999999" customHeight="1" x14ac:dyDescent="0.25">
      <c r="A195" s="57"/>
      <c r="B195" s="57"/>
      <c r="C195" s="45" t="s">
        <v>22</v>
      </c>
      <c r="D195" s="46" t="s">
        <v>118</v>
      </c>
      <c r="E195" s="62"/>
      <c r="F195" s="65"/>
      <c r="G195" s="68"/>
      <c r="H195" s="71"/>
      <c r="I195" s="73">
        <v>24</v>
      </c>
      <c r="J195" s="75" t="s">
        <v>25</v>
      </c>
      <c r="K195" s="53">
        <f>H194*I195</f>
        <v>50.507999999999996</v>
      </c>
      <c r="L195" s="55" t="s">
        <v>25</v>
      </c>
    </row>
    <row r="196" spans="1:12" s="44" customFormat="1" ht="19.899999999999999" customHeight="1" x14ac:dyDescent="0.25">
      <c r="A196" s="57"/>
      <c r="B196" s="57"/>
      <c r="C196" s="45" t="s">
        <v>23</v>
      </c>
      <c r="D196" s="47" t="s">
        <v>161</v>
      </c>
      <c r="E196" s="62"/>
      <c r="F196" s="65"/>
      <c r="G196" s="68"/>
      <c r="H196" s="71"/>
      <c r="I196" s="74"/>
      <c r="J196" s="75"/>
      <c r="K196" s="54"/>
      <c r="L196" s="55"/>
    </row>
    <row r="197" spans="1:12" s="44" customFormat="1" ht="7.15" customHeight="1" x14ac:dyDescent="0.25">
      <c r="A197" s="58"/>
      <c r="B197" s="58"/>
      <c r="C197" s="48"/>
      <c r="D197" s="49"/>
      <c r="E197" s="63"/>
      <c r="F197" s="66"/>
      <c r="G197" s="69"/>
      <c r="H197" s="72"/>
      <c r="I197" s="50"/>
      <c r="J197" s="51"/>
      <c r="K197" s="50"/>
      <c r="L197" s="42"/>
    </row>
    <row r="198" spans="1:12" s="44" customFormat="1" ht="19.899999999999999" customHeight="1" x14ac:dyDescent="0.25">
      <c r="A198" s="56">
        <v>49</v>
      </c>
      <c r="B198" s="56">
        <v>5</v>
      </c>
      <c r="C198" s="59" t="s">
        <v>70</v>
      </c>
      <c r="D198" s="60"/>
      <c r="E198" s="61">
        <v>1000</v>
      </c>
      <c r="F198" s="64">
        <v>3.05</v>
      </c>
      <c r="G198" s="67">
        <v>0.31</v>
      </c>
      <c r="H198" s="70">
        <f>F198-(F198*G198)</f>
        <v>2.1044999999999998</v>
      </c>
      <c r="I198" s="41">
        <v>1</v>
      </c>
      <c r="J198" s="42" t="s">
        <v>24</v>
      </c>
      <c r="K198" s="43">
        <f>H198*I198</f>
        <v>2.1044999999999998</v>
      </c>
      <c r="L198" s="42" t="s">
        <v>24</v>
      </c>
    </row>
    <row r="199" spans="1:12" s="44" customFormat="1" ht="19.899999999999999" customHeight="1" x14ac:dyDescent="0.25">
      <c r="A199" s="57"/>
      <c r="B199" s="57"/>
      <c r="C199" s="45" t="s">
        <v>22</v>
      </c>
      <c r="D199" s="46" t="s">
        <v>118</v>
      </c>
      <c r="E199" s="62"/>
      <c r="F199" s="65"/>
      <c r="G199" s="68"/>
      <c r="H199" s="71"/>
      <c r="I199" s="73">
        <v>24</v>
      </c>
      <c r="J199" s="75" t="s">
        <v>25</v>
      </c>
      <c r="K199" s="53">
        <f>H198*I199</f>
        <v>50.507999999999996</v>
      </c>
      <c r="L199" s="55" t="s">
        <v>25</v>
      </c>
    </row>
    <row r="200" spans="1:12" s="44" customFormat="1" ht="19.899999999999999" customHeight="1" x14ac:dyDescent="0.25">
      <c r="A200" s="57"/>
      <c r="B200" s="57"/>
      <c r="C200" s="45" t="s">
        <v>23</v>
      </c>
      <c r="D200" s="47" t="s">
        <v>162</v>
      </c>
      <c r="E200" s="62"/>
      <c r="F200" s="65"/>
      <c r="G200" s="68"/>
      <c r="H200" s="71"/>
      <c r="I200" s="74"/>
      <c r="J200" s="75"/>
      <c r="K200" s="54"/>
      <c r="L200" s="55"/>
    </row>
    <row r="201" spans="1:12" s="44" customFormat="1" ht="7.15" customHeight="1" x14ac:dyDescent="0.25">
      <c r="A201" s="58"/>
      <c r="B201" s="58"/>
      <c r="C201" s="48"/>
      <c r="D201" s="49"/>
      <c r="E201" s="63"/>
      <c r="F201" s="66"/>
      <c r="G201" s="69"/>
      <c r="H201" s="72"/>
      <c r="I201" s="50"/>
      <c r="J201" s="51"/>
      <c r="K201" s="50"/>
      <c r="L201" s="42"/>
    </row>
    <row r="202" spans="1:12" s="44" customFormat="1" ht="19.899999999999999" customHeight="1" x14ac:dyDescent="0.25">
      <c r="A202" s="56">
        <v>50</v>
      </c>
      <c r="B202" s="56">
        <v>5</v>
      </c>
      <c r="C202" s="59" t="s">
        <v>69</v>
      </c>
      <c r="D202" s="60"/>
      <c r="E202" s="61">
        <v>1000</v>
      </c>
      <c r="F202" s="64">
        <v>3.7</v>
      </c>
      <c r="G202" s="67">
        <v>0.31</v>
      </c>
      <c r="H202" s="70">
        <f>F202-(F202*G202)</f>
        <v>2.5529999999999999</v>
      </c>
      <c r="I202" s="41">
        <v>1</v>
      </c>
      <c r="J202" s="42" t="s">
        <v>24</v>
      </c>
      <c r="K202" s="43">
        <f>H202*I202</f>
        <v>2.5529999999999999</v>
      </c>
      <c r="L202" s="42" t="s">
        <v>24</v>
      </c>
    </row>
    <row r="203" spans="1:12" s="44" customFormat="1" ht="19.899999999999999" customHeight="1" x14ac:dyDescent="0.25">
      <c r="A203" s="57"/>
      <c r="B203" s="57"/>
      <c r="C203" s="45" t="s">
        <v>22</v>
      </c>
      <c r="D203" s="46" t="s">
        <v>118</v>
      </c>
      <c r="E203" s="62"/>
      <c r="F203" s="65"/>
      <c r="G203" s="68"/>
      <c r="H203" s="71"/>
      <c r="I203" s="73">
        <v>24</v>
      </c>
      <c r="J203" s="75" t="s">
        <v>25</v>
      </c>
      <c r="K203" s="53">
        <f>H202*I203</f>
        <v>61.271999999999998</v>
      </c>
      <c r="L203" s="55" t="s">
        <v>25</v>
      </c>
    </row>
    <row r="204" spans="1:12" s="44" customFormat="1" ht="19.899999999999999" customHeight="1" x14ac:dyDescent="0.25">
      <c r="A204" s="57"/>
      <c r="B204" s="57"/>
      <c r="C204" s="45" t="s">
        <v>23</v>
      </c>
      <c r="D204" s="47" t="s">
        <v>163</v>
      </c>
      <c r="E204" s="62"/>
      <c r="F204" s="65"/>
      <c r="G204" s="68"/>
      <c r="H204" s="71"/>
      <c r="I204" s="74"/>
      <c r="J204" s="75"/>
      <c r="K204" s="54"/>
      <c r="L204" s="55"/>
    </row>
    <row r="205" spans="1:12" s="44" customFormat="1" ht="7.15" customHeight="1" x14ac:dyDescent="0.25">
      <c r="A205" s="58"/>
      <c r="B205" s="58"/>
      <c r="C205" s="48"/>
      <c r="D205" s="49"/>
      <c r="E205" s="63"/>
      <c r="F205" s="66"/>
      <c r="G205" s="69"/>
      <c r="H205" s="72"/>
      <c r="I205" s="50"/>
      <c r="J205" s="51"/>
      <c r="K205" s="50"/>
      <c r="L205" s="42"/>
    </row>
    <row r="206" spans="1:12" s="44" customFormat="1" ht="19.899999999999999" customHeight="1" x14ac:dyDescent="0.25">
      <c r="A206" s="56">
        <v>51</v>
      </c>
      <c r="B206" s="56">
        <v>5</v>
      </c>
      <c r="C206" s="59" t="s">
        <v>68</v>
      </c>
      <c r="D206" s="60"/>
      <c r="E206" s="61">
        <v>1000</v>
      </c>
      <c r="F206" s="64">
        <v>3.7</v>
      </c>
      <c r="G206" s="67">
        <v>0.31</v>
      </c>
      <c r="H206" s="70">
        <f>F206-(F206*G206)</f>
        <v>2.5529999999999999</v>
      </c>
      <c r="I206" s="41">
        <v>1</v>
      </c>
      <c r="J206" s="42" t="s">
        <v>24</v>
      </c>
      <c r="K206" s="43">
        <f>H206*I206</f>
        <v>2.5529999999999999</v>
      </c>
      <c r="L206" s="42" t="s">
        <v>24</v>
      </c>
    </row>
    <row r="207" spans="1:12" s="44" customFormat="1" ht="19.899999999999999" customHeight="1" x14ac:dyDescent="0.25">
      <c r="A207" s="57"/>
      <c r="B207" s="57"/>
      <c r="C207" s="45" t="s">
        <v>22</v>
      </c>
      <c r="D207" s="46" t="s">
        <v>118</v>
      </c>
      <c r="E207" s="62"/>
      <c r="F207" s="65"/>
      <c r="G207" s="68"/>
      <c r="H207" s="71"/>
      <c r="I207" s="73">
        <v>24</v>
      </c>
      <c r="J207" s="75" t="s">
        <v>25</v>
      </c>
      <c r="K207" s="53">
        <f>H206*I207</f>
        <v>61.271999999999998</v>
      </c>
      <c r="L207" s="55" t="s">
        <v>25</v>
      </c>
    </row>
    <row r="208" spans="1:12" s="44" customFormat="1" ht="19.899999999999999" customHeight="1" x14ac:dyDescent="0.25">
      <c r="A208" s="57"/>
      <c r="B208" s="57"/>
      <c r="C208" s="45" t="s">
        <v>23</v>
      </c>
      <c r="D208" s="47" t="s">
        <v>164</v>
      </c>
      <c r="E208" s="62"/>
      <c r="F208" s="65"/>
      <c r="G208" s="68"/>
      <c r="H208" s="71"/>
      <c r="I208" s="74"/>
      <c r="J208" s="75"/>
      <c r="K208" s="54"/>
      <c r="L208" s="55"/>
    </row>
    <row r="209" spans="1:12" s="44" customFormat="1" ht="7.15" customHeight="1" x14ac:dyDescent="0.25">
      <c r="A209" s="58"/>
      <c r="B209" s="58"/>
      <c r="C209" s="48"/>
      <c r="D209" s="49"/>
      <c r="E209" s="63"/>
      <c r="F209" s="66"/>
      <c r="G209" s="69"/>
      <c r="H209" s="72"/>
      <c r="I209" s="50"/>
      <c r="J209" s="51"/>
      <c r="K209" s="50"/>
      <c r="L209" s="42"/>
    </row>
    <row r="210" spans="1:12" s="44" customFormat="1" ht="19.899999999999999" customHeight="1" x14ac:dyDescent="0.25">
      <c r="A210" s="56">
        <v>52</v>
      </c>
      <c r="B210" s="56">
        <v>5</v>
      </c>
      <c r="C210" s="59" t="s">
        <v>67</v>
      </c>
      <c r="D210" s="60"/>
      <c r="E210" s="61">
        <v>1000</v>
      </c>
      <c r="F210" s="64">
        <v>3.7</v>
      </c>
      <c r="G210" s="67">
        <v>0.31</v>
      </c>
      <c r="H210" s="70">
        <f>F210-(F210*G210)</f>
        <v>2.5529999999999999</v>
      </c>
      <c r="I210" s="41">
        <v>1</v>
      </c>
      <c r="J210" s="42" t="s">
        <v>24</v>
      </c>
      <c r="K210" s="43">
        <f>H210*I210</f>
        <v>2.5529999999999999</v>
      </c>
      <c r="L210" s="42" t="s">
        <v>24</v>
      </c>
    </row>
    <row r="211" spans="1:12" s="44" customFormat="1" ht="19.899999999999999" customHeight="1" x14ac:dyDescent="0.25">
      <c r="A211" s="57"/>
      <c r="B211" s="57"/>
      <c r="C211" s="45" t="s">
        <v>22</v>
      </c>
      <c r="D211" s="46" t="s">
        <v>118</v>
      </c>
      <c r="E211" s="62"/>
      <c r="F211" s="65"/>
      <c r="G211" s="68"/>
      <c r="H211" s="71"/>
      <c r="I211" s="73">
        <v>24</v>
      </c>
      <c r="J211" s="75" t="s">
        <v>25</v>
      </c>
      <c r="K211" s="53">
        <f>H210*I211</f>
        <v>61.271999999999998</v>
      </c>
      <c r="L211" s="55" t="s">
        <v>25</v>
      </c>
    </row>
    <row r="212" spans="1:12" s="44" customFormat="1" ht="19.899999999999999" customHeight="1" x14ac:dyDescent="0.25">
      <c r="A212" s="57"/>
      <c r="B212" s="57"/>
      <c r="C212" s="45" t="s">
        <v>23</v>
      </c>
      <c r="D212" s="47" t="s">
        <v>165</v>
      </c>
      <c r="E212" s="62"/>
      <c r="F212" s="65"/>
      <c r="G212" s="68"/>
      <c r="H212" s="71"/>
      <c r="I212" s="74"/>
      <c r="J212" s="75"/>
      <c r="K212" s="54"/>
      <c r="L212" s="55"/>
    </row>
    <row r="213" spans="1:12" s="44" customFormat="1" ht="7.15" customHeight="1" x14ac:dyDescent="0.25">
      <c r="A213" s="58"/>
      <c r="B213" s="58"/>
      <c r="C213" s="48"/>
      <c r="D213" s="49"/>
      <c r="E213" s="63"/>
      <c r="F213" s="66"/>
      <c r="G213" s="69"/>
      <c r="H213" s="72"/>
      <c r="I213" s="50"/>
      <c r="J213" s="51"/>
      <c r="K213" s="50"/>
      <c r="L213" s="42"/>
    </row>
    <row r="214" spans="1:12" s="44" customFormat="1" ht="19.899999999999999" customHeight="1" x14ac:dyDescent="0.25">
      <c r="A214" s="56">
        <v>53</v>
      </c>
      <c r="B214" s="56">
        <v>5</v>
      </c>
      <c r="C214" s="59" t="s">
        <v>66</v>
      </c>
      <c r="D214" s="60"/>
      <c r="E214" s="61">
        <v>1000</v>
      </c>
      <c r="F214" s="64">
        <v>3.7</v>
      </c>
      <c r="G214" s="67">
        <v>0.31</v>
      </c>
      <c r="H214" s="70">
        <f>F214-(F214*G214)</f>
        <v>2.5529999999999999</v>
      </c>
      <c r="I214" s="41">
        <v>1</v>
      </c>
      <c r="J214" s="42" t="s">
        <v>24</v>
      </c>
      <c r="K214" s="43">
        <f>H214*I214</f>
        <v>2.5529999999999999</v>
      </c>
      <c r="L214" s="42" t="s">
        <v>24</v>
      </c>
    </row>
    <row r="215" spans="1:12" s="44" customFormat="1" ht="19.899999999999999" customHeight="1" x14ac:dyDescent="0.25">
      <c r="A215" s="57"/>
      <c r="B215" s="57"/>
      <c r="C215" s="45" t="s">
        <v>22</v>
      </c>
      <c r="D215" s="46" t="s">
        <v>118</v>
      </c>
      <c r="E215" s="62"/>
      <c r="F215" s="65"/>
      <c r="G215" s="68"/>
      <c r="H215" s="71"/>
      <c r="I215" s="73">
        <v>24</v>
      </c>
      <c r="J215" s="75" t="s">
        <v>25</v>
      </c>
      <c r="K215" s="53">
        <f>H214*I215</f>
        <v>61.271999999999998</v>
      </c>
      <c r="L215" s="55" t="s">
        <v>25</v>
      </c>
    </row>
    <row r="216" spans="1:12" s="44" customFormat="1" ht="19.899999999999999" customHeight="1" x14ac:dyDescent="0.25">
      <c r="A216" s="57"/>
      <c r="B216" s="57"/>
      <c r="C216" s="45" t="s">
        <v>23</v>
      </c>
      <c r="D216" s="47" t="s">
        <v>166</v>
      </c>
      <c r="E216" s="62"/>
      <c r="F216" s="65"/>
      <c r="G216" s="68"/>
      <c r="H216" s="71"/>
      <c r="I216" s="74"/>
      <c r="J216" s="75"/>
      <c r="K216" s="54"/>
      <c r="L216" s="55"/>
    </row>
    <row r="217" spans="1:12" s="44" customFormat="1" ht="7.15" customHeight="1" x14ac:dyDescent="0.25">
      <c r="A217" s="58"/>
      <c r="B217" s="58"/>
      <c r="C217" s="48"/>
      <c r="D217" s="49"/>
      <c r="E217" s="63"/>
      <c r="F217" s="66"/>
      <c r="G217" s="69"/>
      <c r="H217" s="72"/>
      <c r="I217" s="50"/>
      <c r="J217" s="51"/>
      <c r="K217" s="50"/>
      <c r="L217" s="42"/>
    </row>
    <row r="218" spans="1:12" s="44" customFormat="1" ht="19.899999999999999" customHeight="1" x14ac:dyDescent="0.25">
      <c r="A218" s="56">
        <v>54</v>
      </c>
      <c r="B218" s="56">
        <v>5</v>
      </c>
      <c r="C218" s="59" t="s">
        <v>65</v>
      </c>
      <c r="D218" s="60"/>
      <c r="E218" s="61">
        <v>1000</v>
      </c>
      <c r="F218" s="64">
        <v>3.85</v>
      </c>
      <c r="G218" s="67">
        <v>0.3125</v>
      </c>
      <c r="H218" s="70">
        <f>F218-(F218*G218)</f>
        <v>2.6468750000000001</v>
      </c>
      <c r="I218" s="41">
        <v>1</v>
      </c>
      <c r="J218" s="42" t="s">
        <v>24</v>
      </c>
      <c r="K218" s="43">
        <f>H218*I218</f>
        <v>2.6468750000000001</v>
      </c>
      <c r="L218" s="42" t="s">
        <v>24</v>
      </c>
    </row>
    <row r="219" spans="1:12" s="44" customFormat="1" ht="19.899999999999999" customHeight="1" x14ac:dyDescent="0.25">
      <c r="A219" s="57"/>
      <c r="B219" s="57"/>
      <c r="C219" s="45" t="s">
        <v>22</v>
      </c>
      <c r="D219" s="46" t="s">
        <v>118</v>
      </c>
      <c r="E219" s="62"/>
      <c r="F219" s="65"/>
      <c r="G219" s="68"/>
      <c r="H219" s="71"/>
      <c r="I219" s="73">
        <v>24</v>
      </c>
      <c r="J219" s="75" t="s">
        <v>25</v>
      </c>
      <c r="K219" s="53">
        <f>H218*I219</f>
        <v>63.525000000000006</v>
      </c>
      <c r="L219" s="55" t="s">
        <v>25</v>
      </c>
    </row>
    <row r="220" spans="1:12" s="44" customFormat="1" ht="19.899999999999999" customHeight="1" x14ac:dyDescent="0.25">
      <c r="A220" s="57"/>
      <c r="B220" s="57"/>
      <c r="C220" s="45" t="s">
        <v>23</v>
      </c>
      <c r="D220" s="47" t="s">
        <v>167</v>
      </c>
      <c r="E220" s="62"/>
      <c r="F220" s="65"/>
      <c r="G220" s="68"/>
      <c r="H220" s="71"/>
      <c r="I220" s="74"/>
      <c r="J220" s="75"/>
      <c r="K220" s="54"/>
      <c r="L220" s="55"/>
    </row>
    <row r="221" spans="1:12" s="44" customFormat="1" ht="7.15" customHeight="1" x14ac:dyDescent="0.25">
      <c r="A221" s="58"/>
      <c r="B221" s="58"/>
      <c r="C221" s="48"/>
      <c r="D221" s="49"/>
      <c r="E221" s="63"/>
      <c r="F221" s="66"/>
      <c r="G221" s="69"/>
      <c r="H221" s="72"/>
      <c r="I221" s="50"/>
      <c r="J221" s="51"/>
      <c r="K221" s="50"/>
      <c r="L221" s="42"/>
    </row>
    <row r="222" spans="1:12" s="44" customFormat="1" ht="19.899999999999999" customHeight="1" x14ac:dyDescent="0.25">
      <c r="A222" s="56">
        <v>55</v>
      </c>
      <c r="B222" s="56">
        <v>5</v>
      </c>
      <c r="C222" s="59" t="s">
        <v>64</v>
      </c>
      <c r="D222" s="60"/>
      <c r="E222" s="61">
        <v>1000</v>
      </c>
      <c r="F222" s="64">
        <v>3.85</v>
      </c>
      <c r="G222" s="67">
        <v>0.3125</v>
      </c>
      <c r="H222" s="70">
        <f>F222-(F222*G222)</f>
        <v>2.6468750000000001</v>
      </c>
      <c r="I222" s="41">
        <v>1</v>
      </c>
      <c r="J222" s="42" t="s">
        <v>24</v>
      </c>
      <c r="K222" s="43">
        <f>H222*I222</f>
        <v>2.6468750000000001</v>
      </c>
      <c r="L222" s="42" t="s">
        <v>24</v>
      </c>
    </row>
    <row r="223" spans="1:12" s="44" customFormat="1" ht="19.899999999999999" customHeight="1" x14ac:dyDescent="0.25">
      <c r="A223" s="57"/>
      <c r="B223" s="57"/>
      <c r="C223" s="45" t="s">
        <v>22</v>
      </c>
      <c r="D223" s="46" t="s">
        <v>118</v>
      </c>
      <c r="E223" s="62"/>
      <c r="F223" s="65"/>
      <c r="G223" s="68"/>
      <c r="H223" s="71"/>
      <c r="I223" s="73">
        <v>24</v>
      </c>
      <c r="J223" s="75" t="s">
        <v>25</v>
      </c>
      <c r="K223" s="53">
        <f>H222*I223</f>
        <v>63.525000000000006</v>
      </c>
      <c r="L223" s="55" t="s">
        <v>25</v>
      </c>
    </row>
    <row r="224" spans="1:12" s="44" customFormat="1" ht="19.899999999999999" customHeight="1" x14ac:dyDescent="0.25">
      <c r="A224" s="57"/>
      <c r="B224" s="57"/>
      <c r="C224" s="45" t="s">
        <v>23</v>
      </c>
      <c r="D224" s="47" t="s">
        <v>168</v>
      </c>
      <c r="E224" s="62"/>
      <c r="F224" s="65"/>
      <c r="G224" s="68"/>
      <c r="H224" s="71"/>
      <c r="I224" s="74"/>
      <c r="J224" s="75"/>
      <c r="K224" s="54"/>
      <c r="L224" s="55"/>
    </row>
    <row r="225" spans="1:12" s="44" customFormat="1" ht="7.15" customHeight="1" x14ac:dyDescent="0.25">
      <c r="A225" s="58"/>
      <c r="B225" s="58"/>
      <c r="C225" s="48"/>
      <c r="D225" s="49"/>
      <c r="E225" s="63"/>
      <c r="F225" s="66"/>
      <c r="G225" s="69"/>
      <c r="H225" s="72"/>
      <c r="I225" s="50"/>
      <c r="J225" s="51"/>
      <c r="K225" s="50"/>
      <c r="L225" s="42"/>
    </row>
    <row r="226" spans="1:12" s="44" customFormat="1" ht="19.899999999999999" customHeight="1" x14ac:dyDescent="0.25">
      <c r="A226" s="56">
        <v>56</v>
      </c>
      <c r="B226" s="56">
        <v>5</v>
      </c>
      <c r="C226" s="59" t="s">
        <v>63</v>
      </c>
      <c r="D226" s="60"/>
      <c r="E226" s="61">
        <v>1000</v>
      </c>
      <c r="F226" s="64">
        <v>3.85</v>
      </c>
      <c r="G226" s="67">
        <v>0.3125</v>
      </c>
      <c r="H226" s="70">
        <f>F226-(F226*G226)</f>
        <v>2.6468750000000001</v>
      </c>
      <c r="I226" s="41">
        <v>1</v>
      </c>
      <c r="J226" s="42" t="s">
        <v>24</v>
      </c>
      <c r="K226" s="43">
        <f>H226*I226</f>
        <v>2.6468750000000001</v>
      </c>
      <c r="L226" s="42" t="s">
        <v>24</v>
      </c>
    </row>
    <row r="227" spans="1:12" s="44" customFormat="1" ht="19.899999999999999" customHeight="1" x14ac:dyDescent="0.25">
      <c r="A227" s="57"/>
      <c r="B227" s="57"/>
      <c r="C227" s="45" t="s">
        <v>22</v>
      </c>
      <c r="D227" s="46" t="s">
        <v>118</v>
      </c>
      <c r="E227" s="62"/>
      <c r="F227" s="65"/>
      <c r="G227" s="68"/>
      <c r="H227" s="71"/>
      <c r="I227" s="73">
        <v>24</v>
      </c>
      <c r="J227" s="75" t="s">
        <v>25</v>
      </c>
      <c r="K227" s="53">
        <f>H226*I227</f>
        <v>63.525000000000006</v>
      </c>
      <c r="L227" s="55" t="s">
        <v>25</v>
      </c>
    </row>
    <row r="228" spans="1:12" s="44" customFormat="1" ht="19.899999999999999" customHeight="1" x14ac:dyDescent="0.25">
      <c r="A228" s="57"/>
      <c r="B228" s="57"/>
      <c r="C228" s="45" t="s">
        <v>23</v>
      </c>
      <c r="D228" s="47" t="s">
        <v>169</v>
      </c>
      <c r="E228" s="62"/>
      <c r="F228" s="65"/>
      <c r="G228" s="68"/>
      <c r="H228" s="71"/>
      <c r="I228" s="74"/>
      <c r="J228" s="75"/>
      <c r="K228" s="54"/>
      <c r="L228" s="55"/>
    </row>
    <row r="229" spans="1:12" s="44" customFormat="1" ht="7.15" customHeight="1" x14ac:dyDescent="0.25">
      <c r="A229" s="58"/>
      <c r="B229" s="58"/>
      <c r="C229" s="48"/>
      <c r="D229" s="49"/>
      <c r="E229" s="63"/>
      <c r="F229" s="66"/>
      <c r="G229" s="69"/>
      <c r="H229" s="72"/>
      <c r="I229" s="50"/>
      <c r="J229" s="51"/>
      <c r="K229" s="50"/>
      <c r="L229" s="42"/>
    </row>
    <row r="230" spans="1:12" s="44" customFormat="1" ht="19.899999999999999" customHeight="1" x14ac:dyDescent="0.25">
      <c r="A230" s="56">
        <v>57</v>
      </c>
      <c r="B230" s="56">
        <v>5</v>
      </c>
      <c r="C230" s="59" t="s">
        <v>62</v>
      </c>
      <c r="D230" s="60"/>
      <c r="E230" s="61">
        <v>1000</v>
      </c>
      <c r="F230" s="64">
        <v>3.85</v>
      </c>
      <c r="G230" s="67">
        <v>0.3125</v>
      </c>
      <c r="H230" s="70">
        <f>F230-(F230*G230)</f>
        <v>2.6468750000000001</v>
      </c>
      <c r="I230" s="41">
        <v>1</v>
      </c>
      <c r="J230" s="42" t="s">
        <v>24</v>
      </c>
      <c r="K230" s="43">
        <f>H230*I230</f>
        <v>2.6468750000000001</v>
      </c>
      <c r="L230" s="42" t="s">
        <v>24</v>
      </c>
    </row>
    <row r="231" spans="1:12" s="44" customFormat="1" ht="19.899999999999999" customHeight="1" x14ac:dyDescent="0.25">
      <c r="A231" s="57"/>
      <c r="B231" s="57"/>
      <c r="C231" s="45" t="s">
        <v>22</v>
      </c>
      <c r="D231" s="46" t="s">
        <v>118</v>
      </c>
      <c r="E231" s="62"/>
      <c r="F231" s="65"/>
      <c r="G231" s="68"/>
      <c r="H231" s="71"/>
      <c r="I231" s="73">
        <v>24</v>
      </c>
      <c r="J231" s="75" t="s">
        <v>25</v>
      </c>
      <c r="K231" s="53">
        <f>H230*I231</f>
        <v>63.525000000000006</v>
      </c>
      <c r="L231" s="55" t="s">
        <v>25</v>
      </c>
    </row>
    <row r="232" spans="1:12" s="44" customFormat="1" ht="19.899999999999999" customHeight="1" x14ac:dyDescent="0.25">
      <c r="A232" s="57"/>
      <c r="B232" s="57"/>
      <c r="C232" s="45" t="s">
        <v>23</v>
      </c>
      <c r="D232" s="47" t="s">
        <v>170</v>
      </c>
      <c r="E232" s="62"/>
      <c r="F232" s="65"/>
      <c r="G232" s="68"/>
      <c r="H232" s="71"/>
      <c r="I232" s="74"/>
      <c r="J232" s="75"/>
      <c r="K232" s="54"/>
      <c r="L232" s="55"/>
    </row>
    <row r="233" spans="1:12" s="44" customFormat="1" ht="7.15" customHeight="1" x14ac:dyDescent="0.25">
      <c r="A233" s="58"/>
      <c r="B233" s="58"/>
      <c r="C233" s="48"/>
      <c r="D233" s="49"/>
      <c r="E233" s="63"/>
      <c r="F233" s="66"/>
      <c r="G233" s="69"/>
      <c r="H233" s="72"/>
      <c r="I233" s="50"/>
      <c r="J233" s="51"/>
      <c r="K233" s="50"/>
      <c r="L233" s="42"/>
    </row>
    <row r="234" spans="1:12" s="44" customFormat="1" ht="19.899999999999999" customHeight="1" x14ac:dyDescent="0.25">
      <c r="A234" s="56">
        <v>58</v>
      </c>
      <c r="B234" s="56">
        <v>6</v>
      </c>
      <c r="C234" s="59" t="s">
        <v>30</v>
      </c>
      <c r="D234" s="60"/>
      <c r="E234" s="61">
        <v>1000</v>
      </c>
      <c r="F234" s="64">
        <v>1.3</v>
      </c>
      <c r="G234" s="67">
        <v>0.31</v>
      </c>
      <c r="H234" s="70">
        <f>F234-(F234*G234)</f>
        <v>0.89700000000000002</v>
      </c>
      <c r="I234" s="41">
        <v>100</v>
      </c>
      <c r="J234" s="42" t="s">
        <v>24</v>
      </c>
      <c r="K234" s="43">
        <f>H234*I234</f>
        <v>89.7</v>
      </c>
      <c r="L234" s="42" t="s">
        <v>24</v>
      </c>
    </row>
    <row r="235" spans="1:12" s="44" customFormat="1" ht="19.899999999999999" customHeight="1" x14ac:dyDescent="0.25">
      <c r="A235" s="57"/>
      <c r="B235" s="57"/>
      <c r="C235" s="45" t="s">
        <v>22</v>
      </c>
      <c r="D235" s="46" t="s">
        <v>118</v>
      </c>
      <c r="E235" s="62"/>
      <c r="F235" s="65"/>
      <c r="G235" s="68"/>
      <c r="H235" s="71"/>
      <c r="I235" s="73">
        <v>300</v>
      </c>
      <c r="J235" s="75" t="s">
        <v>25</v>
      </c>
      <c r="K235" s="53">
        <f>H234*I235</f>
        <v>269.10000000000002</v>
      </c>
      <c r="L235" s="55" t="s">
        <v>25</v>
      </c>
    </row>
    <row r="236" spans="1:12" s="44" customFormat="1" ht="19.899999999999999" customHeight="1" x14ac:dyDescent="0.25">
      <c r="A236" s="57"/>
      <c r="B236" s="57"/>
      <c r="C236" s="45" t="s">
        <v>23</v>
      </c>
      <c r="D236" s="47" t="s">
        <v>171</v>
      </c>
      <c r="E236" s="62"/>
      <c r="F236" s="65"/>
      <c r="G236" s="68"/>
      <c r="H236" s="71"/>
      <c r="I236" s="74"/>
      <c r="J236" s="75"/>
      <c r="K236" s="54"/>
      <c r="L236" s="55"/>
    </row>
    <row r="237" spans="1:12" s="44" customFormat="1" ht="7.15" customHeight="1" x14ac:dyDescent="0.25">
      <c r="A237" s="58"/>
      <c r="B237" s="58"/>
      <c r="C237" s="48"/>
      <c r="D237" s="49"/>
      <c r="E237" s="63"/>
      <c r="F237" s="66"/>
      <c r="G237" s="69"/>
      <c r="H237" s="72"/>
      <c r="I237" s="50"/>
      <c r="J237" s="51"/>
      <c r="K237" s="50"/>
      <c r="L237" s="42"/>
    </row>
    <row r="238" spans="1:12" s="44" customFormat="1" ht="19.899999999999999" customHeight="1" x14ac:dyDescent="0.25">
      <c r="A238" s="56">
        <v>59</v>
      </c>
      <c r="B238" s="56">
        <v>6</v>
      </c>
      <c r="C238" s="59" t="s">
        <v>31</v>
      </c>
      <c r="D238" s="60"/>
      <c r="E238" s="61">
        <v>1000</v>
      </c>
      <c r="F238" s="64">
        <v>1.35</v>
      </c>
      <c r="G238" s="67">
        <v>0.3</v>
      </c>
      <c r="H238" s="70">
        <f>F238-(F238*G238)</f>
        <v>0.94500000000000006</v>
      </c>
      <c r="I238" s="41">
        <v>100</v>
      </c>
      <c r="J238" s="42" t="s">
        <v>24</v>
      </c>
      <c r="K238" s="43">
        <f>H238*I238</f>
        <v>94.5</v>
      </c>
      <c r="L238" s="42" t="s">
        <v>24</v>
      </c>
    </row>
    <row r="239" spans="1:12" s="44" customFormat="1" ht="19.899999999999999" customHeight="1" x14ac:dyDescent="0.25">
      <c r="A239" s="57"/>
      <c r="B239" s="57"/>
      <c r="C239" s="45" t="s">
        <v>22</v>
      </c>
      <c r="D239" s="46" t="s">
        <v>118</v>
      </c>
      <c r="E239" s="62"/>
      <c r="F239" s="65"/>
      <c r="G239" s="68"/>
      <c r="H239" s="71"/>
      <c r="I239" s="73">
        <v>300</v>
      </c>
      <c r="J239" s="75" t="s">
        <v>25</v>
      </c>
      <c r="K239" s="53">
        <f>H238*I239</f>
        <v>283.5</v>
      </c>
      <c r="L239" s="55" t="s">
        <v>25</v>
      </c>
    </row>
    <row r="240" spans="1:12" s="44" customFormat="1" ht="19.899999999999999" customHeight="1" x14ac:dyDescent="0.25">
      <c r="A240" s="57"/>
      <c r="B240" s="57"/>
      <c r="C240" s="45" t="s">
        <v>23</v>
      </c>
      <c r="D240" s="47" t="s">
        <v>172</v>
      </c>
      <c r="E240" s="62"/>
      <c r="F240" s="65"/>
      <c r="G240" s="68"/>
      <c r="H240" s="71"/>
      <c r="I240" s="74"/>
      <c r="J240" s="75"/>
      <c r="K240" s="54"/>
      <c r="L240" s="55"/>
    </row>
    <row r="241" spans="1:12" s="44" customFormat="1" ht="7.15" customHeight="1" x14ac:dyDescent="0.25">
      <c r="A241" s="58"/>
      <c r="B241" s="58"/>
      <c r="C241" s="48"/>
      <c r="D241" s="49"/>
      <c r="E241" s="63"/>
      <c r="F241" s="66"/>
      <c r="G241" s="69"/>
      <c r="H241" s="72"/>
      <c r="I241" s="50"/>
      <c r="J241" s="51"/>
      <c r="K241" s="50"/>
      <c r="L241" s="42"/>
    </row>
    <row r="242" spans="1:12" s="44" customFormat="1" ht="19.899999999999999" customHeight="1" x14ac:dyDescent="0.25">
      <c r="A242" s="56">
        <v>60</v>
      </c>
      <c r="B242" s="56">
        <v>6</v>
      </c>
      <c r="C242" s="59" t="s">
        <v>32</v>
      </c>
      <c r="D242" s="60"/>
      <c r="E242" s="61">
        <v>1000</v>
      </c>
      <c r="F242" s="64">
        <v>1.4</v>
      </c>
      <c r="G242" s="67">
        <v>0.28999999999999998</v>
      </c>
      <c r="H242" s="70">
        <f>F242-(F242*G242)</f>
        <v>0.99399999999999999</v>
      </c>
      <c r="I242" s="41">
        <v>50</v>
      </c>
      <c r="J242" s="42" t="s">
        <v>24</v>
      </c>
      <c r="K242" s="43">
        <f>H242*I242</f>
        <v>49.7</v>
      </c>
      <c r="L242" s="42" t="s">
        <v>24</v>
      </c>
    </row>
    <row r="243" spans="1:12" s="44" customFormat="1" ht="19.899999999999999" customHeight="1" x14ac:dyDescent="0.25">
      <c r="A243" s="57"/>
      <c r="B243" s="57"/>
      <c r="C243" s="45" t="s">
        <v>22</v>
      </c>
      <c r="D243" s="46" t="s">
        <v>118</v>
      </c>
      <c r="E243" s="62"/>
      <c r="F243" s="65"/>
      <c r="G243" s="68"/>
      <c r="H243" s="71"/>
      <c r="I243" s="73">
        <v>100</v>
      </c>
      <c r="J243" s="75" t="s">
        <v>25</v>
      </c>
      <c r="K243" s="53">
        <f>H242*I243</f>
        <v>99.4</v>
      </c>
      <c r="L243" s="55" t="s">
        <v>25</v>
      </c>
    </row>
    <row r="244" spans="1:12" s="44" customFormat="1" ht="19.899999999999999" customHeight="1" x14ac:dyDescent="0.25">
      <c r="A244" s="57"/>
      <c r="B244" s="57"/>
      <c r="C244" s="45" t="s">
        <v>23</v>
      </c>
      <c r="D244" s="47" t="s">
        <v>173</v>
      </c>
      <c r="E244" s="62"/>
      <c r="F244" s="65"/>
      <c r="G244" s="68"/>
      <c r="H244" s="71"/>
      <c r="I244" s="74"/>
      <c r="J244" s="75"/>
      <c r="K244" s="54"/>
      <c r="L244" s="55"/>
    </row>
    <row r="245" spans="1:12" s="44" customFormat="1" ht="7.15" customHeight="1" x14ac:dyDescent="0.25">
      <c r="A245" s="58"/>
      <c r="B245" s="58"/>
      <c r="C245" s="48"/>
      <c r="D245" s="49"/>
      <c r="E245" s="63"/>
      <c r="F245" s="66"/>
      <c r="G245" s="69"/>
      <c r="H245" s="72"/>
      <c r="I245" s="50"/>
      <c r="J245" s="51"/>
      <c r="K245" s="50"/>
      <c r="L245" s="42"/>
    </row>
    <row r="246" spans="1:12" s="44" customFormat="1" ht="30.6" customHeight="1" x14ac:dyDescent="0.25">
      <c r="A246" s="56">
        <v>61</v>
      </c>
      <c r="B246" s="56">
        <v>6</v>
      </c>
      <c r="C246" s="59" t="s">
        <v>33</v>
      </c>
      <c r="D246" s="60"/>
      <c r="E246" s="61">
        <v>1000</v>
      </c>
      <c r="F246" s="64">
        <v>0.15</v>
      </c>
      <c r="G246" s="67">
        <v>0.35</v>
      </c>
      <c r="H246" s="70">
        <f>F246-(F246*G246)</f>
        <v>9.7500000000000003E-2</v>
      </c>
      <c r="I246" s="41">
        <v>100</v>
      </c>
      <c r="J246" s="42" t="s">
        <v>24</v>
      </c>
      <c r="K246" s="43">
        <f>H246*I246</f>
        <v>9.75</v>
      </c>
      <c r="L246" s="42" t="s">
        <v>24</v>
      </c>
    </row>
    <row r="247" spans="1:12" s="44" customFormat="1" ht="19.899999999999999" customHeight="1" x14ac:dyDescent="0.25">
      <c r="A247" s="57"/>
      <c r="B247" s="57"/>
      <c r="C247" s="45" t="s">
        <v>22</v>
      </c>
      <c r="D247" s="46" t="s">
        <v>118</v>
      </c>
      <c r="E247" s="62"/>
      <c r="F247" s="65"/>
      <c r="G247" s="68"/>
      <c r="H247" s="71"/>
      <c r="I247" s="73">
        <v>1000</v>
      </c>
      <c r="J247" s="75" t="s">
        <v>25</v>
      </c>
      <c r="K247" s="53">
        <f>H246*I247</f>
        <v>97.5</v>
      </c>
      <c r="L247" s="55" t="s">
        <v>25</v>
      </c>
    </row>
    <row r="248" spans="1:12" s="44" customFormat="1" ht="19.899999999999999" customHeight="1" x14ac:dyDescent="0.25">
      <c r="A248" s="57"/>
      <c r="B248" s="57"/>
      <c r="C248" s="45" t="s">
        <v>23</v>
      </c>
      <c r="D248" s="47" t="s">
        <v>174</v>
      </c>
      <c r="E248" s="62"/>
      <c r="F248" s="65"/>
      <c r="G248" s="68"/>
      <c r="H248" s="71"/>
      <c r="I248" s="74"/>
      <c r="J248" s="75"/>
      <c r="K248" s="54"/>
      <c r="L248" s="55"/>
    </row>
    <row r="249" spans="1:12" s="44" customFormat="1" ht="7.15" customHeight="1" x14ac:dyDescent="0.25">
      <c r="A249" s="58"/>
      <c r="B249" s="58"/>
      <c r="C249" s="48"/>
      <c r="D249" s="49"/>
      <c r="E249" s="63"/>
      <c r="F249" s="66"/>
      <c r="G249" s="69"/>
      <c r="H249" s="72"/>
      <c r="I249" s="50"/>
      <c r="J249" s="51"/>
      <c r="K249" s="50"/>
      <c r="L249" s="42"/>
    </row>
    <row r="250" spans="1:12" s="44" customFormat="1" ht="29.45" customHeight="1" x14ac:dyDescent="0.25">
      <c r="A250" s="56">
        <v>62</v>
      </c>
      <c r="B250" s="56">
        <v>6</v>
      </c>
      <c r="C250" s="59" t="s">
        <v>34</v>
      </c>
      <c r="D250" s="60"/>
      <c r="E250" s="61">
        <v>1000</v>
      </c>
      <c r="F250" s="64">
        <v>11.5</v>
      </c>
      <c r="G250" s="67">
        <v>0.31</v>
      </c>
      <c r="H250" s="70">
        <f>F250-(F250*G250)</f>
        <v>7.9350000000000005</v>
      </c>
      <c r="I250" s="41">
        <v>1</v>
      </c>
      <c r="J250" s="42" t="s">
        <v>24</v>
      </c>
      <c r="K250" s="43">
        <f>H250*I250</f>
        <v>7.9350000000000005</v>
      </c>
      <c r="L250" s="42" t="s">
        <v>24</v>
      </c>
    </row>
    <row r="251" spans="1:12" s="44" customFormat="1" ht="19.899999999999999" customHeight="1" x14ac:dyDescent="0.25">
      <c r="A251" s="57"/>
      <c r="B251" s="57"/>
      <c r="C251" s="45" t="s">
        <v>22</v>
      </c>
      <c r="D251" s="46" t="s">
        <v>118</v>
      </c>
      <c r="E251" s="62"/>
      <c r="F251" s="65"/>
      <c r="G251" s="68"/>
      <c r="H251" s="71"/>
      <c r="I251" s="73">
        <v>150</v>
      </c>
      <c r="J251" s="75" t="s">
        <v>25</v>
      </c>
      <c r="K251" s="53">
        <f>H250*I251</f>
        <v>1190.25</v>
      </c>
      <c r="L251" s="55" t="s">
        <v>25</v>
      </c>
    </row>
    <row r="252" spans="1:12" s="44" customFormat="1" ht="19.899999999999999" customHeight="1" x14ac:dyDescent="0.25">
      <c r="A252" s="57"/>
      <c r="B252" s="57"/>
      <c r="C252" s="45" t="s">
        <v>23</v>
      </c>
      <c r="D252" s="47" t="s">
        <v>175</v>
      </c>
      <c r="E252" s="62"/>
      <c r="F252" s="65"/>
      <c r="G252" s="68"/>
      <c r="H252" s="71"/>
      <c r="I252" s="74"/>
      <c r="J252" s="75"/>
      <c r="K252" s="54"/>
      <c r="L252" s="55"/>
    </row>
    <row r="253" spans="1:12" s="44" customFormat="1" ht="7.15" customHeight="1" x14ac:dyDescent="0.25">
      <c r="A253" s="58"/>
      <c r="B253" s="58"/>
      <c r="C253" s="48"/>
      <c r="D253" s="49"/>
      <c r="E253" s="63"/>
      <c r="F253" s="66"/>
      <c r="G253" s="69"/>
      <c r="H253" s="72"/>
      <c r="I253" s="50"/>
      <c r="J253" s="51"/>
      <c r="K253" s="50"/>
      <c r="L253" s="42"/>
    </row>
    <row r="254" spans="1:12" s="44" customFormat="1" x14ac:dyDescent="0.25">
      <c r="A254" s="56">
        <v>63</v>
      </c>
      <c r="B254" s="56">
        <v>7</v>
      </c>
      <c r="C254" s="59" t="s">
        <v>35</v>
      </c>
      <c r="D254" s="60"/>
      <c r="E254" s="61">
        <v>1000</v>
      </c>
      <c r="F254" s="64">
        <v>1.5</v>
      </c>
      <c r="G254" s="67">
        <v>0.27</v>
      </c>
      <c r="H254" s="70">
        <f>F254-(F254*G254)</f>
        <v>1.095</v>
      </c>
      <c r="I254" s="41">
        <v>1</v>
      </c>
      <c r="J254" s="42" t="s">
        <v>24</v>
      </c>
      <c r="K254" s="43">
        <f>H254*I254</f>
        <v>1.095</v>
      </c>
      <c r="L254" s="42" t="s">
        <v>24</v>
      </c>
    </row>
    <row r="255" spans="1:12" s="44" customFormat="1" x14ac:dyDescent="0.25">
      <c r="A255" s="57"/>
      <c r="B255" s="57"/>
      <c r="C255" s="45" t="s">
        <v>22</v>
      </c>
      <c r="D255" s="46" t="s">
        <v>118</v>
      </c>
      <c r="E255" s="62"/>
      <c r="F255" s="65"/>
      <c r="G255" s="68"/>
      <c r="H255" s="71"/>
      <c r="I255" s="73">
        <v>120</v>
      </c>
      <c r="J255" s="75" t="s">
        <v>25</v>
      </c>
      <c r="K255" s="53">
        <f>H254*I255</f>
        <v>131.4</v>
      </c>
      <c r="L255" s="55" t="s">
        <v>25</v>
      </c>
    </row>
    <row r="256" spans="1:12" s="44" customFormat="1" x14ac:dyDescent="0.25">
      <c r="A256" s="57"/>
      <c r="B256" s="57"/>
      <c r="C256" s="45" t="s">
        <v>23</v>
      </c>
      <c r="D256" s="47" t="s">
        <v>176</v>
      </c>
      <c r="E256" s="62"/>
      <c r="F256" s="65"/>
      <c r="G256" s="68"/>
      <c r="H256" s="71"/>
      <c r="I256" s="74"/>
      <c r="J256" s="75"/>
      <c r="K256" s="54"/>
      <c r="L256" s="55"/>
    </row>
    <row r="257" spans="1:12" s="44" customFormat="1" x14ac:dyDescent="0.25">
      <c r="A257" s="58"/>
      <c r="B257" s="58"/>
      <c r="C257" s="48"/>
      <c r="D257" s="49"/>
      <c r="E257" s="63"/>
      <c r="F257" s="66"/>
      <c r="G257" s="69"/>
      <c r="H257" s="72"/>
      <c r="I257" s="50"/>
      <c r="J257" s="51"/>
      <c r="K257" s="50"/>
      <c r="L257" s="42"/>
    </row>
    <row r="258" spans="1:12" s="44" customFormat="1" x14ac:dyDescent="0.25">
      <c r="A258" s="56">
        <v>64</v>
      </c>
      <c r="B258" s="56">
        <v>7</v>
      </c>
      <c r="C258" s="59" t="s">
        <v>36</v>
      </c>
      <c r="D258" s="60"/>
      <c r="E258" s="61">
        <v>1000</v>
      </c>
      <c r="F258" s="64">
        <v>1.7</v>
      </c>
      <c r="G258" s="67">
        <v>0.26500000000000001</v>
      </c>
      <c r="H258" s="70">
        <f>F258-(F258*G258)</f>
        <v>1.2494999999999998</v>
      </c>
      <c r="I258" s="41">
        <v>1</v>
      </c>
      <c r="J258" s="42" t="s">
        <v>24</v>
      </c>
      <c r="K258" s="43">
        <f>H258*I258</f>
        <v>1.2494999999999998</v>
      </c>
      <c r="L258" s="42" t="s">
        <v>24</v>
      </c>
    </row>
    <row r="259" spans="1:12" s="44" customFormat="1" x14ac:dyDescent="0.25">
      <c r="A259" s="57"/>
      <c r="B259" s="57"/>
      <c r="C259" s="45" t="s">
        <v>22</v>
      </c>
      <c r="D259" s="46" t="s">
        <v>118</v>
      </c>
      <c r="E259" s="62"/>
      <c r="F259" s="65"/>
      <c r="G259" s="68"/>
      <c r="H259" s="71"/>
      <c r="I259" s="73">
        <v>96</v>
      </c>
      <c r="J259" s="75" t="s">
        <v>25</v>
      </c>
      <c r="K259" s="53">
        <f>H258*I259</f>
        <v>119.95199999999998</v>
      </c>
      <c r="L259" s="55" t="s">
        <v>25</v>
      </c>
    </row>
    <row r="260" spans="1:12" s="44" customFormat="1" x14ac:dyDescent="0.25">
      <c r="A260" s="57"/>
      <c r="B260" s="57"/>
      <c r="C260" s="45" t="s">
        <v>23</v>
      </c>
      <c r="D260" s="47" t="s">
        <v>177</v>
      </c>
      <c r="E260" s="62"/>
      <c r="F260" s="65"/>
      <c r="G260" s="68"/>
      <c r="H260" s="71"/>
      <c r="I260" s="74"/>
      <c r="J260" s="75"/>
      <c r="K260" s="54"/>
      <c r="L260" s="55"/>
    </row>
    <row r="261" spans="1:12" s="44" customFormat="1" x14ac:dyDescent="0.25">
      <c r="A261" s="58"/>
      <c r="B261" s="58"/>
      <c r="C261" s="48"/>
      <c r="D261" s="49"/>
      <c r="E261" s="63"/>
      <c r="F261" s="66"/>
      <c r="G261" s="69"/>
      <c r="H261" s="72"/>
      <c r="I261" s="50"/>
      <c r="J261" s="51"/>
      <c r="K261" s="50"/>
      <c r="L261" s="42"/>
    </row>
    <row r="262" spans="1:12" s="44" customFormat="1" x14ac:dyDescent="0.25">
      <c r="A262" s="56">
        <v>65</v>
      </c>
      <c r="B262" s="56">
        <v>7</v>
      </c>
      <c r="C262" s="59" t="s">
        <v>37</v>
      </c>
      <c r="D262" s="60"/>
      <c r="E262" s="61">
        <v>1000</v>
      </c>
      <c r="F262" s="64">
        <v>2.95</v>
      </c>
      <c r="G262" s="67">
        <v>0.255</v>
      </c>
      <c r="H262" s="70">
        <f>F262-(F262*G262)</f>
        <v>2.1977500000000001</v>
      </c>
      <c r="I262" s="41">
        <v>1</v>
      </c>
      <c r="J262" s="42" t="s">
        <v>24</v>
      </c>
      <c r="K262" s="43">
        <f>H262*I262</f>
        <v>2.1977500000000001</v>
      </c>
      <c r="L262" s="42" t="s">
        <v>24</v>
      </c>
    </row>
    <row r="263" spans="1:12" s="44" customFormat="1" x14ac:dyDescent="0.25">
      <c r="A263" s="57"/>
      <c r="B263" s="57"/>
      <c r="C263" s="45" t="s">
        <v>22</v>
      </c>
      <c r="D263" s="46" t="s">
        <v>118</v>
      </c>
      <c r="E263" s="62"/>
      <c r="F263" s="65"/>
      <c r="G263" s="68"/>
      <c r="H263" s="71"/>
      <c r="I263" s="73">
        <v>24</v>
      </c>
      <c r="J263" s="75" t="s">
        <v>25</v>
      </c>
      <c r="K263" s="53">
        <f>H262*I263</f>
        <v>52.746000000000002</v>
      </c>
      <c r="L263" s="55" t="s">
        <v>25</v>
      </c>
    </row>
    <row r="264" spans="1:12" s="44" customFormat="1" x14ac:dyDescent="0.25">
      <c r="A264" s="57"/>
      <c r="B264" s="57"/>
      <c r="C264" s="45" t="s">
        <v>23</v>
      </c>
      <c r="D264" s="47" t="s">
        <v>178</v>
      </c>
      <c r="E264" s="62"/>
      <c r="F264" s="65"/>
      <c r="G264" s="68"/>
      <c r="H264" s="71"/>
      <c r="I264" s="74"/>
      <c r="J264" s="75"/>
      <c r="K264" s="54"/>
      <c r="L264" s="55"/>
    </row>
    <row r="265" spans="1:12" s="44" customFormat="1" x14ac:dyDescent="0.25">
      <c r="A265" s="58"/>
      <c r="B265" s="58"/>
      <c r="C265" s="48"/>
      <c r="D265" s="49"/>
      <c r="E265" s="63"/>
      <c r="F265" s="66"/>
      <c r="G265" s="69"/>
      <c r="H265" s="72"/>
      <c r="I265" s="50"/>
      <c r="J265" s="51"/>
      <c r="K265" s="50"/>
      <c r="L265" s="42"/>
    </row>
    <row r="266" spans="1:12" s="44" customFormat="1" x14ac:dyDescent="0.25">
      <c r="A266" s="56">
        <v>66</v>
      </c>
      <c r="B266" s="56">
        <v>7</v>
      </c>
      <c r="C266" s="59" t="s">
        <v>38</v>
      </c>
      <c r="D266" s="60"/>
      <c r="E266" s="61">
        <v>1000</v>
      </c>
      <c r="F266" s="64">
        <v>4.45</v>
      </c>
      <c r="G266" s="67">
        <v>0.26</v>
      </c>
      <c r="H266" s="70">
        <f>F266-(F266*G266)</f>
        <v>3.2930000000000001</v>
      </c>
      <c r="I266" s="41">
        <v>1</v>
      </c>
      <c r="J266" s="42" t="s">
        <v>24</v>
      </c>
      <c r="K266" s="43">
        <f>H266*I266</f>
        <v>3.2930000000000001</v>
      </c>
      <c r="L266" s="42" t="s">
        <v>24</v>
      </c>
    </row>
    <row r="267" spans="1:12" s="44" customFormat="1" x14ac:dyDescent="0.25">
      <c r="A267" s="57"/>
      <c r="B267" s="57"/>
      <c r="C267" s="45" t="s">
        <v>22</v>
      </c>
      <c r="D267" s="46" t="s">
        <v>118</v>
      </c>
      <c r="E267" s="62"/>
      <c r="F267" s="65"/>
      <c r="G267" s="68"/>
      <c r="H267" s="71"/>
      <c r="I267" s="73">
        <v>24</v>
      </c>
      <c r="J267" s="75" t="s">
        <v>25</v>
      </c>
      <c r="K267" s="53">
        <f>H266*I267</f>
        <v>79.032000000000011</v>
      </c>
      <c r="L267" s="55" t="s">
        <v>25</v>
      </c>
    </row>
    <row r="268" spans="1:12" s="44" customFormat="1" x14ac:dyDescent="0.25">
      <c r="A268" s="57"/>
      <c r="B268" s="57"/>
      <c r="C268" s="45" t="s">
        <v>23</v>
      </c>
      <c r="D268" s="47" t="s">
        <v>179</v>
      </c>
      <c r="E268" s="62"/>
      <c r="F268" s="65"/>
      <c r="G268" s="68"/>
      <c r="H268" s="71"/>
      <c r="I268" s="74"/>
      <c r="J268" s="75"/>
      <c r="K268" s="54"/>
      <c r="L268" s="55"/>
    </row>
    <row r="269" spans="1:12" s="44" customFormat="1" x14ac:dyDescent="0.25">
      <c r="A269" s="58"/>
      <c r="B269" s="58"/>
      <c r="C269" s="48"/>
      <c r="D269" s="49"/>
      <c r="E269" s="63"/>
      <c r="F269" s="66"/>
      <c r="G269" s="69"/>
      <c r="H269" s="72"/>
      <c r="I269" s="50"/>
      <c r="J269" s="51"/>
      <c r="K269" s="50"/>
      <c r="L269" s="42"/>
    </row>
    <row r="270" spans="1:12" s="44" customFormat="1" x14ac:dyDescent="0.25">
      <c r="A270" s="56">
        <v>67</v>
      </c>
      <c r="B270" s="56">
        <v>7</v>
      </c>
      <c r="C270" s="59" t="s">
        <v>39</v>
      </c>
      <c r="D270" s="60"/>
      <c r="E270" s="61">
        <v>1000</v>
      </c>
      <c r="F270" s="64">
        <v>7.75</v>
      </c>
      <c r="G270" s="67">
        <v>0.26</v>
      </c>
      <c r="H270" s="70">
        <f>F270-(F270*G270)</f>
        <v>5.7349999999999994</v>
      </c>
      <c r="I270" s="41">
        <v>1</v>
      </c>
      <c r="J270" s="42" t="s">
        <v>24</v>
      </c>
      <c r="K270" s="43">
        <f>H270*I270</f>
        <v>5.7349999999999994</v>
      </c>
      <c r="L270" s="42" t="s">
        <v>24</v>
      </c>
    </row>
    <row r="271" spans="1:12" s="44" customFormat="1" x14ac:dyDescent="0.25">
      <c r="A271" s="57"/>
      <c r="B271" s="57"/>
      <c r="C271" s="45" t="s">
        <v>22</v>
      </c>
      <c r="D271" s="46" t="s">
        <v>118</v>
      </c>
      <c r="E271" s="62"/>
      <c r="F271" s="65"/>
      <c r="G271" s="68"/>
      <c r="H271" s="71"/>
      <c r="I271" s="73">
        <v>12</v>
      </c>
      <c r="J271" s="75" t="s">
        <v>25</v>
      </c>
      <c r="K271" s="53">
        <f>H270*I271</f>
        <v>68.819999999999993</v>
      </c>
      <c r="L271" s="55" t="s">
        <v>25</v>
      </c>
    </row>
    <row r="272" spans="1:12" s="44" customFormat="1" x14ac:dyDescent="0.25">
      <c r="A272" s="57"/>
      <c r="B272" s="57"/>
      <c r="C272" s="45" t="s">
        <v>23</v>
      </c>
      <c r="D272" s="47" t="s">
        <v>180</v>
      </c>
      <c r="E272" s="62"/>
      <c r="F272" s="65"/>
      <c r="G272" s="68"/>
      <c r="H272" s="71"/>
      <c r="I272" s="74"/>
      <c r="J272" s="75"/>
      <c r="K272" s="54"/>
      <c r="L272" s="55"/>
    </row>
    <row r="273" spans="1:12" s="44" customFormat="1" x14ac:dyDescent="0.25">
      <c r="A273" s="58"/>
      <c r="B273" s="58"/>
      <c r="C273" s="48"/>
      <c r="D273" s="49"/>
      <c r="E273" s="63"/>
      <c r="F273" s="66"/>
      <c r="G273" s="69"/>
      <c r="H273" s="72"/>
      <c r="I273" s="50"/>
      <c r="J273" s="51"/>
      <c r="K273" s="50"/>
      <c r="L273" s="42"/>
    </row>
    <row r="274" spans="1:12" s="44" customFormat="1" x14ac:dyDescent="0.25">
      <c r="A274" s="56">
        <v>68</v>
      </c>
      <c r="B274" s="56">
        <v>7</v>
      </c>
      <c r="C274" s="59" t="s">
        <v>40</v>
      </c>
      <c r="D274" s="60"/>
      <c r="E274" s="61">
        <v>1000</v>
      </c>
      <c r="F274" s="64">
        <v>23.75</v>
      </c>
      <c r="G274" s="67">
        <v>0.25900000000000001</v>
      </c>
      <c r="H274" s="70">
        <f>F274-(F274*G274)</f>
        <v>17.598749999999999</v>
      </c>
      <c r="I274" s="41">
        <v>1</v>
      </c>
      <c r="J274" s="42" t="s">
        <v>24</v>
      </c>
      <c r="K274" s="43">
        <f>H274*I274</f>
        <v>17.598749999999999</v>
      </c>
      <c r="L274" s="42" t="s">
        <v>24</v>
      </c>
    </row>
    <row r="275" spans="1:12" s="44" customFormat="1" x14ac:dyDescent="0.25">
      <c r="A275" s="57"/>
      <c r="B275" s="57"/>
      <c r="C275" s="45" t="s">
        <v>22</v>
      </c>
      <c r="D275" s="46" t="s">
        <v>118</v>
      </c>
      <c r="E275" s="62"/>
      <c r="F275" s="65"/>
      <c r="G275" s="68"/>
      <c r="H275" s="71"/>
      <c r="I275" s="73">
        <v>4</v>
      </c>
      <c r="J275" s="75" t="s">
        <v>25</v>
      </c>
      <c r="K275" s="53">
        <f>H274*I275</f>
        <v>70.394999999999996</v>
      </c>
      <c r="L275" s="55" t="s">
        <v>25</v>
      </c>
    </row>
    <row r="276" spans="1:12" s="44" customFormat="1" x14ac:dyDescent="0.25">
      <c r="A276" s="57"/>
      <c r="B276" s="57"/>
      <c r="C276" s="45" t="s">
        <v>23</v>
      </c>
      <c r="D276" s="47" t="s">
        <v>181</v>
      </c>
      <c r="E276" s="62"/>
      <c r="F276" s="65"/>
      <c r="G276" s="68"/>
      <c r="H276" s="71"/>
      <c r="I276" s="74"/>
      <c r="J276" s="75"/>
      <c r="K276" s="54"/>
      <c r="L276" s="55"/>
    </row>
    <row r="277" spans="1:12" s="44" customFormat="1" x14ac:dyDescent="0.25">
      <c r="A277" s="58"/>
      <c r="B277" s="58"/>
      <c r="C277" s="48"/>
      <c r="D277" s="49"/>
      <c r="E277" s="63"/>
      <c r="F277" s="66"/>
      <c r="G277" s="69"/>
      <c r="H277" s="72"/>
      <c r="I277" s="50"/>
      <c r="J277" s="51"/>
      <c r="K277" s="50"/>
      <c r="L277" s="42"/>
    </row>
    <row r="278" spans="1:12" s="44" customFormat="1" ht="28.9" customHeight="1" x14ac:dyDescent="0.25">
      <c r="A278" s="56">
        <v>69</v>
      </c>
      <c r="B278" s="56">
        <v>8</v>
      </c>
      <c r="C278" s="59" t="s">
        <v>41</v>
      </c>
      <c r="D278" s="60"/>
      <c r="E278" s="61">
        <v>1000</v>
      </c>
      <c r="F278" s="64">
        <v>0.09</v>
      </c>
      <c r="G278" s="67">
        <v>0.23</v>
      </c>
      <c r="H278" s="70">
        <f>F278-(F278*G278)</f>
        <v>6.93E-2</v>
      </c>
      <c r="I278" s="41">
        <v>72</v>
      </c>
      <c r="J278" s="42" t="s">
        <v>24</v>
      </c>
      <c r="K278" s="43">
        <f>H278*I278</f>
        <v>4.9896000000000003</v>
      </c>
      <c r="L278" s="42" t="s">
        <v>24</v>
      </c>
    </row>
    <row r="279" spans="1:12" s="44" customFormat="1" x14ac:dyDescent="0.25">
      <c r="A279" s="57"/>
      <c r="B279" s="57"/>
      <c r="C279" s="45" t="s">
        <v>22</v>
      </c>
      <c r="D279" s="46" t="s">
        <v>182</v>
      </c>
      <c r="E279" s="62"/>
      <c r="F279" s="65"/>
      <c r="G279" s="68"/>
      <c r="H279" s="71"/>
      <c r="I279" s="73">
        <v>864</v>
      </c>
      <c r="J279" s="75" t="s">
        <v>25</v>
      </c>
      <c r="K279" s="53">
        <f>H278*I279</f>
        <v>59.8752</v>
      </c>
      <c r="L279" s="55" t="s">
        <v>25</v>
      </c>
    </row>
    <row r="280" spans="1:12" s="44" customFormat="1" x14ac:dyDescent="0.25">
      <c r="A280" s="57"/>
      <c r="B280" s="57"/>
      <c r="C280" s="45" t="s">
        <v>23</v>
      </c>
      <c r="D280" s="47" t="s">
        <v>183</v>
      </c>
      <c r="E280" s="62"/>
      <c r="F280" s="65"/>
      <c r="G280" s="68"/>
      <c r="H280" s="71"/>
      <c r="I280" s="74"/>
      <c r="J280" s="75"/>
      <c r="K280" s="54"/>
      <c r="L280" s="55"/>
    </row>
    <row r="281" spans="1:12" s="44" customFormat="1" x14ac:dyDescent="0.25">
      <c r="A281" s="58"/>
      <c r="B281" s="58"/>
      <c r="C281" s="48"/>
      <c r="D281" s="49"/>
      <c r="E281" s="63"/>
      <c r="F281" s="66"/>
      <c r="G281" s="69"/>
      <c r="H281" s="72"/>
      <c r="I281" s="50"/>
      <c r="J281" s="51"/>
      <c r="K281" s="50"/>
      <c r="L281" s="42"/>
    </row>
    <row r="282" spans="1:12" s="44" customFormat="1" ht="28.15" customHeight="1" x14ac:dyDescent="0.25">
      <c r="A282" s="56">
        <v>70</v>
      </c>
      <c r="B282" s="56">
        <v>8</v>
      </c>
      <c r="C282" s="59" t="s">
        <v>42</v>
      </c>
      <c r="D282" s="60"/>
      <c r="E282" s="61">
        <v>1000</v>
      </c>
      <c r="F282" s="64">
        <v>0.11</v>
      </c>
      <c r="G282" s="67">
        <v>0.23</v>
      </c>
      <c r="H282" s="70">
        <f>F282-(F282*G282)</f>
        <v>8.4699999999999998E-2</v>
      </c>
      <c r="I282" s="41">
        <v>95</v>
      </c>
      <c r="J282" s="42" t="s">
        <v>24</v>
      </c>
      <c r="K282" s="43">
        <f>H282*I282</f>
        <v>8.0465</v>
      </c>
      <c r="L282" s="42" t="s">
        <v>24</v>
      </c>
    </row>
    <row r="283" spans="1:12" s="44" customFormat="1" x14ac:dyDescent="0.25">
      <c r="A283" s="57"/>
      <c r="B283" s="57"/>
      <c r="C283" s="45" t="s">
        <v>22</v>
      </c>
      <c r="D283" s="46" t="s">
        <v>182</v>
      </c>
      <c r="E283" s="62"/>
      <c r="F283" s="65"/>
      <c r="G283" s="68"/>
      <c r="H283" s="71"/>
      <c r="I283" s="73">
        <v>570</v>
      </c>
      <c r="J283" s="75" t="s">
        <v>25</v>
      </c>
      <c r="K283" s="53">
        <f>H282*I283</f>
        <v>48.278999999999996</v>
      </c>
      <c r="L283" s="55" t="s">
        <v>25</v>
      </c>
    </row>
    <row r="284" spans="1:12" s="44" customFormat="1" x14ac:dyDescent="0.25">
      <c r="A284" s="57"/>
      <c r="B284" s="57"/>
      <c r="C284" s="45" t="s">
        <v>23</v>
      </c>
      <c r="D284" s="47" t="s">
        <v>184</v>
      </c>
      <c r="E284" s="62"/>
      <c r="F284" s="65"/>
      <c r="G284" s="68"/>
      <c r="H284" s="71"/>
      <c r="I284" s="74"/>
      <c r="J284" s="75"/>
      <c r="K284" s="54"/>
      <c r="L284" s="55"/>
    </row>
    <row r="285" spans="1:12" s="44" customFormat="1" x14ac:dyDescent="0.25">
      <c r="A285" s="58"/>
      <c r="B285" s="58"/>
      <c r="C285" s="48"/>
      <c r="D285" s="49"/>
      <c r="E285" s="63"/>
      <c r="F285" s="66"/>
      <c r="G285" s="69"/>
      <c r="H285" s="72"/>
      <c r="I285" s="50"/>
      <c r="J285" s="51"/>
      <c r="K285" s="50"/>
      <c r="L285" s="42"/>
    </row>
    <row r="286" spans="1:12" s="44" customFormat="1" ht="28.9" customHeight="1" x14ac:dyDescent="0.25">
      <c r="A286" s="56">
        <v>71</v>
      </c>
      <c r="B286" s="56">
        <v>8</v>
      </c>
      <c r="C286" s="59" t="s">
        <v>43</v>
      </c>
      <c r="D286" s="60"/>
      <c r="E286" s="61">
        <v>1000</v>
      </c>
      <c r="F286" s="64">
        <v>0.06</v>
      </c>
      <c r="G286" s="67">
        <v>0.23</v>
      </c>
      <c r="H286" s="70">
        <f>F286-(F286*G286)</f>
        <v>4.6199999999999998E-2</v>
      </c>
      <c r="I286" s="41">
        <v>50</v>
      </c>
      <c r="J286" s="42" t="s">
        <v>24</v>
      </c>
      <c r="K286" s="43">
        <f>H286*I286</f>
        <v>2.31</v>
      </c>
      <c r="L286" s="42" t="s">
        <v>24</v>
      </c>
    </row>
    <row r="287" spans="1:12" s="44" customFormat="1" x14ac:dyDescent="0.25">
      <c r="A287" s="57"/>
      <c r="B287" s="57"/>
      <c r="C287" s="45" t="s">
        <v>22</v>
      </c>
      <c r="D287" s="46" t="s">
        <v>185</v>
      </c>
      <c r="E287" s="62"/>
      <c r="F287" s="65"/>
      <c r="G287" s="68"/>
      <c r="H287" s="71"/>
      <c r="I287" s="73">
        <v>1200</v>
      </c>
      <c r="J287" s="75" t="s">
        <v>25</v>
      </c>
      <c r="K287" s="53">
        <f>H286*I287</f>
        <v>55.44</v>
      </c>
      <c r="L287" s="55" t="s">
        <v>25</v>
      </c>
    </row>
    <row r="288" spans="1:12" s="44" customFormat="1" x14ac:dyDescent="0.25">
      <c r="A288" s="57"/>
      <c r="B288" s="57"/>
      <c r="C288" s="45" t="s">
        <v>23</v>
      </c>
      <c r="D288" s="47">
        <v>71026</v>
      </c>
      <c r="E288" s="62"/>
      <c r="F288" s="65"/>
      <c r="G288" s="68"/>
      <c r="H288" s="71"/>
      <c r="I288" s="74"/>
      <c r="J288" s="75"/>
      <c r="K288" s="54"/>
      <c r="L288" s="55"/>
    </row>
    <row r="289" spans="1:12" s="44" customFormat="1" x14ac:dyDescent="0.25">
      <c r="A289" s="58"/>
      <c r="B289" s="58"/>
      <c r="C289" s="48"/>
      <c r="D289" s="49"/>
      <c r="E289" s="63"/>
      <c r="F289" s="66"/>
      <c r="G289" s="69"/>
      <c r="H289" s="72"/>
      <c r="I289" s="50"/>
      <c r="J289" s="51"/>
      <c r="K289" s="50"/>
      <c r="L289" s="42"/>
    </row>
    <row r="290" spans="1:12" s="44" customFormat="1" ht="29.45" customHeight="1" x14ac:dyDescent="0.25">
      <c r="A290" s="56">
        <v>72</v>
      </c>
      <c r="B290" s="56">
        <v>8</v>
      </c>
      <c r="C290" s="59" t="s">
        <v>44</v>
      </c>
      <c r="D290" s="60"/>
      <c r="E290" s="61">
        <v>1000</v>
      </c>
      <c r="F290" s="64">
        <v>0.05</v>
      </c>
      <c r="G290" s="67">
        <v>0.23</v>
      </c>
      <c r="H290" s="70">
        <f>F290-(F290*G290)</f>
        <v>3.85E-2</v>
      </c>
      <c r="I290" s="41">
        <v>100</v>
      </c>
      <c r="J290" s="42" t="s">
        <v>24</v>
      </c>
      <c r="K290" s="43">
        <f>H290*I290</f>
        <v>3.85</v>
      </c>
      <c r="L290" s="42" t="s">
        <v>24</v>
      </c>
    </row>
    <row r="291" spans="1:12" s="44" customFormat="1" x14ac:dyDescent="0.25">
      <c r="A291" s="57"/>
      <c r="B291" s="57"/>
      <c r="C291" s="45" t="s">
        <v>22</v>
      </c>
      <c r="D291" s="46" t="s">
        <v>186</v>
      </c>
      <c r="E291" s="62"/>
      <c r="F291" s="65"/>
      <c r="G291" s="68"/>
      <c r="H291" s="71"/>
      <c r="I291" s="73">
        <v>1200</v>
      </c>
      <c r="J291" s="75" t="s">
        <v>25</v>
      </c>
      <c r="K291" s="53">
        <f>H290*I291</f>
        <v>46.2</v>
      </c>
      <c r="L291" s="55" t="s">
        <v>25</v>
      </c>
    </row>
    <row r="292" spans="1:12" s="44" customFormat="1" x14ac:dyDescent="0.25">
      <c r="A292" s="57"/>
      <c r="B292" s="57"/>
      <c r="C292" s="45" t="s">
        <v>23</v>
      </c>
      <c r="D292" s="47" t="s">
        <v>187</v>
      </c>
      <c r="E292" s="62"/>
      <c r="F292" s="65"/>
      <c r="G292" s="68"/>
      <c r="H292" s="71"/>
      <c r="I292" s="74"/>
      <c r="J292" s="75"/>
      <c r="K292" s="54"/>
      <c r="L292" s="55"/>
    </row>
    <row r="293" spans="1:12" s="44" customFormat="1" x14ac:dyDescent="0.25">
      <c r="A293" s="58"/>
      <c r="B293" s="58"/>
      <c r="C293" s="48"/>
      <c r="D293" s="49"/>
      <c r="E293" s="63"/>
      <c r="F293" s="66"/>
      <c r="G293" s="69"/>
      <c r="H293" s="72"/>
      <c r="I293" s="50"/>
      <c r="J293" s="51"/>
      <c r="K293" s="50"/>
      <c r="L293" s="42"/>
    </row>
    <row r="294" spans="1:12" ht="15.75" x14ac:dyDescent="0.25">
      <c r="A294" s="107" t="s">
        <v>55</v>
      </c>
      <c r="B294" s="107"/>
      <c r="C294" s="107"/>
      <c r="D294" s="107"/>
      <c r="E294" s="107"/>
      <c r="F294" s="107"/>
      <c r="G294" s="108"/>
      <c r="H294" s="109">
        <f>SUM(H9:H293)*1000</f>
        <v>383231.14000000007</v>
      </c>
      <c r="I294" s="110"/>
      <c r="J294" s="110"/>
      <c r="K294" s="110"/>
      <c r="L294" s="111"/>
    </row>
    <row r="295" spans="1:12" x14ac:dyDescent="0.25">
      <c r="H295" s="21"/>
    </row>
  </sheetData>
  <mergeCells count="809">
    <mergeCell ref="L291:L292"/>
    <mergeCell ref="A294:G294"/>
    <mergeCell ref="H294:L294"/>
    <mergeCell ref="G290:G293"/>
    <mergeCell ref="H290:H293"/>
    <mergeCell ref="I291:I292"/>
    <mergeCell ref="J291:J292"/>
    <mergeCell ref="K291:K292"/>
    <mergeCell ref="A290:A293"/>
    <mergeCell ref="B290:B293"/>
    <mergeCell ref="C290:D290"/>
    <mergeCell ref="E290:E293"/>
    <mergeCell ref="F290:F293"/>
    <mergeCell ref="K21:K22"/>
    <mergeCell ref="L21:L22"/>
    <mergeCell ref="C23:D23"/>
    <mergeCell ref="A23:A25"/>
    <mergeCell ref="B23:B25"/>
    <mergeCell ref="E23:E25"/>
    <mergeCell ref="F23:F25"/>
    <mergeCell ref="G23:G25"/>
    <mergeCell ref="H23:H25"/>
    <mergeCell ref="I24:I25"/>
    <mergeCell ref="J24:J25"/>
    <mergeCell ref="K24:K25"/>
    <mergeCell ref="L24:L25"/>
    <mergeCell ref="A20:A22"/>
    <mergeCell ref="B20:B22"/>
    <mergeCell ref="C20:D20"/>
    <mergeCell ref="E20:E22"/>
    <mergeCell ref="F20:F22"/>
    <mergeCell ref="G20:G22"/>
    <mergeCell ref="H20:H22"/>
    <mergeCell ref="I21:I22"/>
    <mergeCell ref="J21:J22"/>
    <mergeCell ref="L283:L284"/>
    <mergeCell ref="A286:A289"/>
    <mergeCell ref="B286:B289"/>
    <mergeCell ref="C286:D286"/>
    <mergeCell ref="E286:E289"/>
    <mergeCell ref="F286:F289"/>
    <mergeCell ref="G286:G289"/>
    <mergeCell ref="H286:H289"/>
    <mergeCell ref="I287:I288"/>
    <mergeCell ref="J287:J288"/>
    <mergeCell ref="K287:K288"/>
    <mergeCell ref="L287:L288"/>
    <mergeCell ref="G282:G285"/>
    <mergeCell ref="H282:H285"/>
    <mergeCell ref="I283:I284"/>
    <mergeCell ref="J283:J284"/>
    <mergeCell ref="K283:K284"/>
    <mergeCell ref="A282:A285"/>
    <mergeCell ref="B282:B285"/>
    <mergeCell ref="C282:D282"/>
    <mergeCell ref="E282:E285"/>
    <mergeCell ref="F282:F285"/>
    <mergeCell ref="L275:L276"/>
    <mergeCell ref="A278:A281"/>
    <mergeCell ref="B278:B281"/>
    <mergeCell ref="C278:D278"/>
    <mergeCell ref="E278:E281"/>
    <mergeCell ref="F278:F281"/>
    <mergeCell ref="G278:G281"/>
    <mergeCell ref="H278:H281"/>
    <mergeCell ref="I279:I280"/>
    <mergeCell ref="J279:J280"/>
    <mergeCell ref="K279:K280"/>
    <mergeCell ref="L279:L280"/>
    <mergeCell ref="G274:G277"/>
    <mergeCell ref="H274:H277"/>
    <mergeCell ref="I275:I276"/>
    <mergeCell ref="J275:J276"/>
    <mergeCell ref="K275:K276"/>
    <mergeCell ref="A274:A277"/>
    <mergeCell ref="B274:B277"/>
    <mergeCell ref="C274:D274"/>
    <mergeCell ref="E274:E277"/>
    <mergeCell ref="F274:F277"/>
    <mergeCell ref="L263:L264"/>
    <mergeCell ref="G262:G265"/>
    <mergeCell ref="H262:H265"/>
    <mergeCell ref="I263:I264"/>
    <mergeCell ref="J263:J264"/>
    <mergeCell ref="K263:K264"/>
    <mergeCell ref="A262:A265"/>
    <mergeCell ref="B262:B265"/>
    <mergeCell ref="C262:D262"/>
    <mergeCell ref="E262:E265"/>
    <mergeCell ref="F262:F265"/>
    <mergeCell ref="K271:K272"/>
    <mergeCell ref="L271:L272"/>
    <mergeCell ref="G266:G269"/>
    <mergeCell ref="H266:H269"/>
    <mergeCell ref="I267:I268"/>
    <mergeCell ref="J267:J268"/>
    <mergeCell ref="K267:K268"/>
    <mergeCell ref="A266:A269"/>
    <mergeCell ref="B266:B269"/>
    <mergeCell ref="C266:D266"/>
    <mergeCell ref="E266:E269"/>
    <mergeCell ref="A270:A273"/>
    <mergeCell ref="B270:B273"/>
    <mergeCell ref="C270:D270"/>
    <mergeCell ref="E270:E273"/>
    <mergeCell ref="F270:F273"/>
    <mergeCell ref="G270:G273"/>
    <mergeCell ref="H270:H273"/>
    <mergeCell ref="I271:I272"/>
    <mergeCell ref="J271:J272"/>
    <mergeCell ref="F266:F269"/>
    <mergeCell ref="L267:L268"/>
    <mergeCell ref="L255:L256"/>
    <mergeCell ref="A258:A261"/>
    <mergeCell ref="B258:B261"/>
    <mergeCell ref="C258:D258"/>
    <mergeCell ref="E258:E261"/>
    <mergeCell ref="F258:F261"/>
    <mergeCell ref="G258:G261"/>
    <mergeCell ref="H258:H261"/>
    <mergeCell ref="I259:I260"/>
    <mergeCell ref="J259:J260"/>
    <mergeCell ref="K259:K260"/>
    <mergeCell ref="L259:L260"/>
    <mergeCell ref="G254:G257"/>
    <mergeCell ref="H254:H257"/>
    <mergeCell ref="I255:I256"/>
    <mergeCell ref="J255:J256"/>
    <mergeCell ref="K255:K256"/>
    <mergeCell ref="A254:A257"/>
    <mergeCell ref="B254:B257"/>
    <mergeCell ref="C254:D254"/>
    <mergeCell ref="E254:E257"/>
    <mergeCell ref="F254:F257"/>
    <mergeCell ref="L247:L248"/>
    <mergeCell ref="A250:A253"/>
    <mergeCell ref="B250:B253"/>
    <mergeCell ref="C250:D250"/>
    <mergeCell ref="E250:E253"/>
    <mergeCell ref="F250:F253"/>
    <mergeCell ref="G250:G253"/>
    <mergeCell ref="H250:H253"/>
    <mergeCell ref="I251:I252"/>
    <mergeCell ref="J251:J252"/>
    <mergeCell ref="K251:K252"/>
    <mergeCell ref="L251:L252"/>
    <mergeCell ref="G246:G249"/>
    <mergeCell ref="H246:H249"/>
    <mergeCell ref="I247:I248"/>
    <mergeCell ref="J247:J248"/>
    <mergeCell ref="K247:K248"/>
    <mergeCell ref="A246:A249"/>
    <mergeCell ref="B246:B249"/>
    <mergeCell ref="C246:D246"/>
    <mergeCell ref="E246:E249"/>
    <mergeCell ref="F246:F249"/>
    <mergeCell ref="J235:J236"/>
    <mergeCell ref="L239:L240"/>
    <mergeCell ref="A242:A245"/>
    <mergeCell ref="B242:B245"/>
    <mergeCell ref="C242:D242"/>
    <mergeCell ref="E242:E245"/>
    <mergeCell ref="F242:F245"/>
    <mergeCell ref="G242:G245"/>
    <mergeCell ref="H242:H245"/>
    <mergeCell ref="I243:I244"/>
    <mergeCell ref="J243:J244"/>
    <mergeCell ref="K243:K244"/>
    <mergeCell ref="L243:L244"/>
    <mergeCell ref="G238:G241"/>
    <mergeCell ref="H238:H241"/>
    <mergeCell ref="I239:I240"/>
    <mergeCell ref="J239:J240"/>
    <mergeCell ref="K239:K240"/>
    <mergeCell ref="A238:A241"/>
    <mergeCell ref="B238:B241"/>
    <mergeCell ref="C238:D238"/>
    <mergeCell ref="E238:E241"/>
    <mergeCell ref="F238:F241"/>
    <mergeCell ref="K235:K236"/>
    <mergeCell ref="L235:L236"/>
    <mergeCell ref="L219:L220"/>
    <mergeCell ref="G218:G221"/>
    <mergeCell ref="H218:H221"/>
    <mergeCell ref="I219:I220"/>
    <mergeCell ref="J219:J220"/>
    <mergeCell ref="K219:K220"/>
    <mergeCell ref="A218:A221"/>
    <mergeCell ref="B218:B221"/>
    <mergeCell ref="C218:D218"/>
    <mergeCell ref="E218:E221"/>
    <mergeCell ref="F218:F221"/>
    <mergeCell ref="A222:A225"/>
    <mergeCell ref="B222:B225"/>
    <mergeCell ref="C222:D222"/>
    <mergeCell ref="E222:E225"/>
    <mergeCell ref="F222:F225"/>
    <mergeCell ref="G222:G225"/>
    <mergeCell ref="H222:H225"/>
    <mergeCell ref="I223:I224"/>
    <mergeCell ref="J223:J224"/>
    <mergeCell ref="K223:K224"/>
    <mergeCell ref="L223:L224"/>
    <mergeCell ref="A234:A237"/>
    <mergeCell ref="B234:B237"/>
    <mergeCell ref="C234:D234"/>
    <mergeCell ref="E234:E237"/>
    <mergeCell ref="F234:F237"/>
    <mergeCell ref="G234:G237"/>
    <mergeCell ref="H234:H237"/>
    <mergeCell ref="I235:I236"/>
    <mergeCell ref="E154:E157"/>
    <mergeCell ref="F154:F157"/>
    <mergeCell ref="C194:D194"/>
    <mergeCell ref="E194:E197"/>
    <mergeCell ref="F194:F197"/>
    <mergeCell ref="G194:G197"/>
    <mergeCell ref="H194:H197"/>
    <mergeCell ref="I195:I196"/>
    <mergeCell ref="B158:B161"/>
    <mergeCell ref="B166:B169"/>
    <mergeCell ref="C166:D166"/>
    <mergeCell ref="E166:E169"/>
    <mergeCell ref="F166:F169"/>
    <mergeCell ref="G166:G169"/>
    <mergeCell ref="H166:H169"/>
    <mergeCell ref="I167:I168"/>
    <mergeCell ref="C158:D158"/>
    <mergeCell ref="L187:L188"/>
    <mergeCell ref="A202:A205"/>
    <mergeCell ref="B202:B205"/>
    <mergeCell ref="C202:D202"/>
    <mergeCell ref="E202:E205"/>
    <mergeCell ref="F202:F205"/>
    <mergeCell ref="G202:G205"/>
    <mergeCell ref="H202:H205"/>
    <mergeCell ref="I203:I204"/>
    <mergeCell ref="J203:J204"/>
    <mergeCell ref="K203:K204"/>
    <mergeCell ref="L203:L204"/>
    <mergeCell ref="G186:G189"/>
    <mergeCell ref="H186:H189"/>
    <mergeCell ref="I187:I188"/>
    <mergeCell ref="J187:J188"/>
    <mergeCell ref="K187:K188"/>
    <mergeCell ref="A186:A189"/>
    <mergeCell ref="B186:B189"/>
    <mergeCell ref="C186:D186"/>
    <mergeCell ref="E186:E189"/>
    <mergeCell ref="F186:F189"/>
    <mergeCell ref="B194:B197"/>
    <mergeCell ref="K195:K196"/>
    <mergeCell ref="L139:L140"/>
    <mergeCell ref="G122:G125"/>
    <mergeCell ref="H122:H125"/>
    <mergeCell ref="I123:I124"/>
    <mergeCell ref="J123:J124"/>
    <mergeCell ref="K123:K124"/>
    <mergeCell ref="A122:A125"/>
    <mergeCell ref="B122:B125"/>
    <mergeCell ref="C122:D122"/>
    <mergeCell ref="E122:E125"/>
    <mergeCell ref="F122:F125"/>
    <mergeCell ref="A130:A133"/>
    <mergeCell ref="B130:B133"/>
    <mergeCell ref="C130:D130"/>
    <mergeCell ref="E130:E133"/>
    <mergeCell ref="F130:F133"/>
    <mergeCell ref="G130:G133"/>
    <mergeCell ref="H130:H133"/>
    <mergeCell ref="I131:I132"/>
    <mergeCell ref="J131:J132"/>
    <mergeCell ref="K131:K132"/>
    <mergeCell ref="L131:L132"/>
    <mergeCell ref="K135:K136"/>
    <mergeCell ref="L135:L136"/>
    <mergeCell ref="L155:L156"/>
    <mergeCell ref="A170:A173"/>
    <mergeCell ref="B170:B173"/>
    <mergeCell ref="C170:D170"/>
    <mergeCell ref="E170:E173"/>
    <mergeCell ref="F170:F173"/>
    <mergeCell ref="G170:G173"/>
    <mergeCell ref="H170:H173"/>
    <mergeCell ref="I171:I172"/>
    <mergeCell ref="A158:A161"/>
    <mergeCell ref="J171:J172"/>
    <mergeCell ref="K171:K172"/>
    <mergeCell ref="L171:L172"/>
    <mergeCell ref="G154:G157"/>
    <mergeCell ref="H154:H157"/>
    <mergeCell ref="I155:I156"/>
    <mergeCell ref="J155:J156"/>
    <mergeCell ref="K155:K156"/>
    <mergeCell ref="A154:A157"/>
    <mergeCell ref="B154:B157"/>
    <mergeCell ref="L159:L160"/>
    <mergeCell ref="K163:K164"/>
    <mergeCell ref="L163:L164"/>
    <mergeCell ref="A166:A169"/>
    <mergeCell ref="J167:J168"/>
    <mergeCell ref="K167:K168"/>
    <mergeCell ref="L167:L168"/>
    <mergeCell ref="L103:L104"/>
    <mergeCell ref="A106:A109"/>
    <mergeCell ref="B106:B109"/>
    <mergeCell ref="C106:D106"/>
    <mergeCell ref="E106:E109"/>
    <mergeCell ref="F106:F109"/>
    <mergeCell ref="G106:G109"/>
    <mergeCell ref="H106:H109"/>
    <mergeCell ref="I107:I108"/>
    <mergeCell ref="J107:J108"/>
    <mergeCell ref="K107:K108"/>
    <mergeCell ref="L107:L108"/>
    <mergeCell ref="G102:G105"/>
    <mergeCell ref="H102:H105"/>
    <mergeCell ref="I103:I104"/>
    <mergeCell ref="J103:J104"/>
    <mergeCell ref="K103:K104"/>
    <mergeCell ref="A102:A105"/>
    <mergeCell ref="B102:B105"/>
    <mergeCell ref="C102:D102"/>
    <mergeCell ref="E102:E105"/>
    <mergeCell ref="F102:F105"/>
    <mergeCell ref="L95:L96"/>
    <mergeCell ref="A98:A101"/>
    <mergeCell ref="B98:B101"/>
    <mergeCell ref="C98:D98"/>
    <mergeCell ref="E98:E101"/>
    <mergeCell ref="F98:F101"/>
    <mergeCell ref="G98:G101"/>
    <mergeCell ref="H98:H101"/>
    <mergeCell ref="I99:I100"/>
    <mergeCell ref="J99:J100"/>
    <mergeCell ref="K99:K100"/>
    <mergeCell ref="L99:L100"/>
    <mergeCell ref="G94:G97"/>
    <mergeCell ref="H94:H97"/>
    <mergeCell ref="I95:I96"/>
    <mergeCell ref="J95:J96"/>
    <mergeCell ref="K95:K96"/>
    <mergeCell ref="A94:A97"/>
    <mergeCell ref="B94:B97"/>
    <mergeCell ref="C94:D94"/>
    <mergeCell ref="E94:E97"/>
    <mergeCell ref="F94:F97"/>
    <mergeCell ref="L87:L88"/>
    <mergeCell ref="A90:A93"/>
    <mergeCell ref="B90:B93"/>
    <mergeCell ref="C90:D90"/>
    <mergeCell ref="E90:E93"/>
    <mergeCell ref="F90:F93"/>
    <mergeCell ref="G90:G93"/>
    <mergeCell ref="H90:H93"/>
    <mergeCell ref="I91:I92"/>
    <mergeCell ref="J91:J92"/>
    <mergeCell ref="K91:K92"/>
    <mergeCell ref="L91:L92"/>
    <mergeCell ref="G86:G89"/>
    <mergeCell ref="H86:H89"/>
    <mergeCell ref="I87:I88"/>
    <mergeCell ref="J87:J88"/>
    <mergeCell ref="K87:K88"/>
    <mergeCell ref="A86:A89"/>
    <mergeCell ref="B86:B89"/>
    <mergeCell ref="C86:D86"/>
    <mergeCell ref="E86:E89"/>
    <mergeCell ref="F86:F89"/>
    <mergeCell ref="L79:L80"/>
    <mergeCell ref="A82:A85"/>
    <mergeCell ref="B82:B85"/>
    <mergeCell ref="C82:D82"/>
    <mergeCell ref="E82:E85"/>
    <mergeCell ref="F82:F85"/>
    <mergeCell ref="G82:G85"/>
    <mergeCell ref="H82:H85"/>
    <mergeCell ref="I83:I84"/>
    <mergeCell ref="J83:J84"/>
    <mergeCell ref="K83:K84"/>
    <mergeCell ref="L83:L84"/>
    <mergeCell ref="G78:G81"/>
    <mergeCell ref="H78:H81"/>
    <mergeCell ref="I79:I80"/>
    <mergeCell ref="J79:J80"/>
    <mergeCell ref="K79:K80"/>
    <mergeCell ref="A78:A81"/>
    <mergeCell ref="B78:B81"/>
    <mergeCell ref="C78:D78"/>
    <mergeCell ref="E78:E81"/>
    <mergeCell ref="F78:F81"/>
    <mergeCell ref="A74:A77"/>
    <mergeCell ref="B74:B77"/>
    <mergeCell ref="C74:D74"/>
    <mergeCell ref="E74:E77"/>
    <mergeCell ref="F74:F77"/>
    <mergeCell ref="G74:G77"/>
    <mergeCell ref="H74:H77"/>
    <mergeCell ref="I75:I76"/>
    <mergeCell ref="J75:J76"/>
    <mergeCell ref="K75:K76"/>
    <mergeCell ref="L75:L76"/>
    <mergeCell ref="L67:L68"/>
    <mergeCell ref="A70:A73"/>
    <mergeCell ref="B70:B73"/>
    <mergeCell ref="C70:D70"/>
    <mergeCell ref="E70:E73"/>
    <mergeCell ref="F70:F73"/>
    <mergeCell ref="G70:G73"/>
    <mergeCell ref="H70:H73"/>
    <mergeCell ref="I71:I72"/>
    <mergeCell ref="J71:J72"/>
    <mergeCell ref="K71:K72"/>
    <mergeCell ref="L71:L72"/>
    <mergeCell ref="G66:G69"/>
    <mergeCell ref="H66:H69"/>
    <mergeCell ref="I67:I68"/>
    <mergeCell ref="J67:J68"/>
    <mergeCell ref="K67:K68"/>
    <mergeCell ref="A66:A69"/>
    <mergeCell ref="B66:B69"/>
    <mergeCell ref="C66:D66"/>
    <mergeCell ref="E66:E69"/>
    <mergeCell ref="F66:F69"/>
    <mergeCell ref="L59:L60"/>
    <mergeCell ref="A62:A65"/>
    <mergeCell ref="B62:B65"/>
    <mergeCell ref="C62:D62"/>
    <mergeCell ref="E62:E65"/>
    <mergeCell ref="F62:F65"/>
    <mergeCell ref="G62:G65"/>
    <mergeCell ref="H62:H65"/>
    <mergeCell ref="I63:I64"/>
    <mergeCell ref="J63:J64"/>
    <mergeCell ref="K63:K64"/>
    <mergeCell ref="L63:L64"/>
    <mergeCell ref="G58:G61"/>
    <mergeCell ref="H58:H61"/>
    <mergeCell ref="I59:I60"/>
    <mergeCell ref="J59:J60"/>
    <mergeCell ref="K59:K60"/>
    <mergeCell ref="A58:A61"/>
    <mergeCell ref="B58:B61"/>
    <mergeCell ref="C58:D58"/>
    <mergeCell ref="E58:E61"/>
    <mergeCell ref="F58:F61"/>
    <mergeCell ref="L55:L56"/>
    <mergeCell ref="G54:G57"/>
    <mergeCell ref="H54:H57"/>
    <mergeCell ref="I55:I56"/>
    <mergeCell ref="J55:J56"/>
    <mergeCell ref="K55:K56"/>
    <mergeCell ref="A54:A57"/>
    <mergeCell ref="B54:B57"/>
    <mergeCell ref="C54:D54"/>
    <mergeCell ref="E54:E57"/>
    <mergeCell ref="F54:F57"/>
    <mergeCell ref="L47:L48"/>
    <mergeCell ref="A50:A53"/>
    <mergeCell ref="B50:B53"/>
    <mergeCell ref="C50:D50"/>
    <mergeCell ref="E50:E53"/>
    <mergeCell ref="F50:F53"/>
    <mergeCell ref="G50:G53"/>
    <mergeCell ref="H50:H53"/>
    <mergeCell ref="I51:I52"/>
    <mergeCell ref="J51:J52"/>
    <mergeCell ref="K51:K52"/>
    <mergeCell ref="L51:L52"/>
    <mergeCell ref="G46:G49"/>
    <mergeCell ref="H46:H49"/>
    <mergeCell ref="I47:I48"/>
    <mergeCell ref="J47:J48"/>
    <mergeCell ref="K47:K48"/>
    <mergeCell ref="A46:A49"/>
    <mergeCell ref="B46:B49"/>
    <mergeCell ref="C46:D46"/>
    <mergeCell ref="E46:E49"/>
    <mergeCell ref="F46:F49"/>
    <mergeCell ref="K31:K32"/>
    <mergeCell ref="L31:L32"/>
    <mergeCell ref="K27:K28"/>
    <mergeCell ref="L27:L28"/>
    <mergeCell ref="G26:G29"/>
    <mergeCell ref="H26:H29"/>
    <mergeCell ref="I27:I28"/>
    <mergeCell ref="J27:J28"/>
    <mergeCell ref="A30:A33"/>
    <mergeCell ref="B30:B33"/>
    <mergeCell ref="C30:D30"/>
    <mergeCell ref="E30:E33"/>
    <mergeCell ref="F30:F33"/>
    <mergeCell ref="G30:G33"/>
    <mergeCell ref="H30:H33"/>
    <mergeCell ref="I31:I32"/>
    <mergeCell ref="J31:J32"/>
    <mergeCell ref="A26:A29"/>
    <mergeCell ref="B26:B29"/>
    <mergeCell ref="C26:D26"/>
    <mergeCell ref="E26:E29"/>
    <mergeCell ref="F26:F29"/>
    <mergeCell ref="C5:D5"/>
    <mergeCell ref="C9:D9"/>
    <mergeCell ref="A5:A8"/>
    <mergeCell ref="B5:B8"/>
    <mergeCell ref="E5:E8"/>
    <mergeCell ref="F5:F8"/>
    <mergeCell ref="G5:G8"/>
    <mergeCell ref="A1:L1"/>
    <mergeCell ref="A3:L3"/>
    <mergeCell ref="I4:J4"/>
    <mergeCell ref="J6:J7"/>
    <mergeCell ref="I6:I7"/>
    <mergeCell ref="K4:L4"/>
    <mergeCell ref="L6:L7"/>
    <mergeCell ref="K6:K7"/>
    <mergeCell ref="H5:H8"/>
    <mergeCell ref="K18:K19"/>
    <mergeCell ref="L18:L19"/>
    <mergeCell ref="A17:A19"/>
    <mergeCell ref="B17:B19"/>
    <mergeCell ref="E17:E19"/>
    <mergeCell ref="F17:F19"/>
    <mergeCell ref="G17:G19"/>
    <mergeCell ref="C17:D17"/>
    <mergeCell ref="H17:H19"/>
    <mergeCell ref="I18:I19"/>
    <mergeCell ref="J18:J19"/>
    <mergeCell ref="I10:I11"/>
    <mergeCell ref="J10:J11"/>
    <mergeCell ref="K10:K11"/>
    <mergeCell ref="L10:L11"/>
    <mergeCell ref="A13:A16"/>
    <mergeCell ref="B13:B16"/>
    <mergeCell ref="E13:E16"/>
    <mergeCell ref="F13:F16"/>
    <mergeCell ref="G13:G16"/>
    <mergeCell ref="H13:H16"/>
    <mergeCell ref="I14:I15"/>
    <mergeCell ref="J14:J15"/>
    <mergeCell ref="K14:K15"/>
    <mergeCell ref="L14:L15"/>
    <mergeCell ref="C13:D13"/>
    <mergeCell ref="A9:A12"/>
    <mergeCell ref="B9:B12"/>
    <mergeCell ref="E9:E12"/>
    <mergeCell ref="F9:F12"/>
    <mergeCell ref="G9:G12"/>
    <mergeCell ref="H9:H12"/>
    <mergeCell ref="K43:K44"/>
    <mergeCell ref="K35:K36"/>
    <mergeCell ref="L35:L36"/>
    <mergeCell ref="A34:A37"/>
    <mergeCell ref="B34:B37"/>
    <mergeCell ref="C34:D34"/>
    <mergeCell ref="E34:E37"/>
    <mergeCell ref="F34:F37"/>
    <mergeCell ref="G34:G37"/>
    <mergeCell ref="H34:H37"/>
    <mergeCell ref="I35:I36"/>
    <mergeCell ref="J35:J36"/>
    <mergeCell ref="H110:H113"/>
    <mergeCell ref="I111:I112"/>
    <mergeCell ref="J111:J112"/>
    <mergeCell ref="K39:K40"/>
    <mergeCell ref="L39:L40"/>
    <mergeCell ref="A38:A41"/>
    <mergeCell ref="B38:B41"/>
    <mergeCell ref="C38:D38"/>
    <mergeCell ref="E38:E41"/>
    <mergeCell ref="F38:F41"/>
    <mergeCell ref="G38:G41"/>
    <mergeCell ref="H38:H41"/>
    <mergeCell ref="I39:I40"/>
    <mergeCell ref="J39:J40"/>
    <mergeCell ref="L43:L44"/>
    <mergeCell ref="A42:A45"/>
    <mergeCell ref="B42:B45"/>
    <mergeCell ref="C42:D42"/>
    <mergeCell ref="E42:E45"/>
    <mergeCell ref="F42:F45"/>
    <mergeCell ref="G42:G45"/>
    <mergeCell ref="H42:H45"/>
    <mergeCell ref="I43:I44"/>
    <mergeCell ref="J43:J44"/>
    <mergeCell ref="G118:G121"/>
    <mergeCell ref="H118:H121"/>
    <mergeCell ref="I119:I120"/>
    <mergeCell ref="J119:J120"/>
    <mergeCell ref="L123:L124"/>
    <mergeCell ref="K111:K112"/>
    <mergeCell ref="L111:L112"/>
    <mergeCell ref="A114:A117"/>
    <mergeCell ref="B114:B117"/>
    <mergeCell ref="C114:D114"/>
    <mergeCell ref="E114:E117"/>
    <mergeCell ref="F114:F117"/>
    <mergeCell ref="G114:G117"/>
    <mergeCell ref="H114:H117"/>
    <mergeCell ref="I115:I116"/>
    <mergeCell ref="J115:J116"/>
    <mergeCell ref="K115:K116"/>
    <mergeCell ref="L115:L116"/>
    <mergeCell ref="A110:A113"/>
    <mergeCell ref="B110:B113"/>
    <mergeCell ref="C110:D110"/>
    <mergeCell ref="E110:E113"/>
    <mergeCell ref="F110:F113"/>
    <mergeCell ref="G110:G113"/>
    <mergeCell ref="E142:E145"/>
    <mergeCell ref="F142:F145"/>
    <mergeCell ref="G142:G145"/>
    <mergeCell ref="H142:H145"/>
    <mergeCell ref="I143:I144"/>
    <mergeCell ref="J143:J144"/>
    <mergeCell ref="K119:K120"/>
    <mergeCell ref="L119:L120"/>
    <mergeCell ref="A126:A129"/>
    <mergeCell ref="B126:B129"/>
    <mergeCell ref="C126:D126"/>
    <mergeCell ref="E126:E129"/>
    <mergeCell ref="F126:F129"/>
    <mergeCell ref="G126:G129"/>
    <mergeCell ref="H126:H129"/>
    <mergeCell ref="I127:I128"/>
    <mergeCell ref="J127:J128"/>
    <mergeCell ref="K127:K128"/>
    <mergeCell ref="L127:L128"/>
    <mergeCell ref="A118:A121"/>
    <mergeCell ref="B118:B121"/>
    <mergeCell ref="C118:D118"/>
    <mergeCell ref="E118:E121"/>
    <mergeCell ref="F118:F121"/>
    <mergeCell ref="K143:K144"/>
    <mergeCell ref="L143:L144"/>
    <mergeCell ref="A134:A137"/>
    <mergeCell ref="B134:B137"/>
    <mergeCell ref="C134:D134"/>
    <mergeCell ref="E134:E137"/>
    <mergeCell ref="F134:F137"/>
    <mergeCell ref="G134:G137"/>
    <mergeCell ref="H134:H137"/>
    <mergeCell ref="I135:I136"/>
    <mergeCell ref="J135:J136"/>
    <mergeCell ref="A138:A141"/>
    <mergeCell ref="B138:B141"/>
    <mergeCell ref="C138:D138"/>
    <mergeCell ref="E138:E141"/>
    <mergeCell ref="F138:F141"/>
    <mergeCell ref="G138:G141"/>
    <mergeCell ref="H138:H141"/>
    <mergeCell ref="I139:I140"/>
    <mergeCell ref="J139:J140"/>
    <mergeCell ref="K139:K140"/>
    <mergeCell ref="A142:A145"/>
    <mergeCell ref="B142:B145"/>
    <mergeCell ref="C142:D142"/>
    <mergeCell ref="E158:E161"/>
    <mergeCell ref="F158:F161"/>
    <mergeCell ref="G158:G161"/>
    <mergeCell ref="H158:H161"/>
    <mergeCell ref="I159:I160"/>
    <mergeCell ref="J159:J160"/>
    <mergeCell ref="K159:K160"/>
    <mergeCell ref="K147:K148"/>
    <mergeCell ref="C154:D154"/>
    <mergeCell ref="L147:L148"/>
    <mergeCell ref="A150:A153"/>
    <mergeCell ref="B150:B153"/>
    <mergeCell ref="C150:D150"/>
    <mergeCell ref="E150:E153"/>
    <mergeCell ref="F150:F153"/>
    <mergeCell ref="G150:G153"/>
    <mergeCell ref="H150:H153"/>
    <mergeCell ref="I151:I152"/>
    <mergeCell ref="J151:J152"/>
    <mergeCell ref="K151:K152"/>
    <mergeCell ref="L151:L152"/>
    <mergeCell ref="A146:A149"/>
    <mergeCell ref="B146:B149"/>
    <mergeCell ref="C146:D146"/>
    <mergeCell ref="E146:E149"/>
    <mergeCell ref="F146:F149"/>
    <mergeCell ref="G146:G149"/>
    <mergeCell ref="H146:H149"/>
    <mergeCell ref="I147:I148"/>
    <mergeCell ref="J147:J148"/>
    <mergeCell ref="A162:A165"/>
    <mergeCell ref="B162:B165"/>
    <mergeCell ref="C162:D162"/>
    <mergeCell ref="E162:E165"/>
    <mergeCell ref="F162:F165"/>
    <mergeCell ref="G162:G165"/>
    <mergeCell ref="H162:H165"/>
    <mergeCell ref="I163:I164"/>
    <mergeCell ref="J163:J164"/>
    <mergeCell ref="K175:K176"/>
    <mergeCell ref="L175:L176"/>
    <mergeCell ref="A178:A181"/>
    <mergeCell ref="B178:B181"/>
    <mergeCell ref="C178:D178"/>
    <mergeCell ref="E178:E181"/>
    <mergeCell ref="F178:F181"/>
    <mergeCell ref="G178:G181"/>
    <mergeCell ref="H178:H181"/>
    <mergeCell ref="I179:I180"/>
    <mergeCell ref="J179:J180"/>
    <mergeCell ref="K179:K180"/>
    <mergeCell ref="L179:L180"/>
    <mergeCell ref="A174:A177"/>
    <mergeCell ref="B174:B177"/>
    <mergeCell ref="C174:D174"/>
    <mergeCell ref="E174:E177"/>
    <mergeCell ref="F174:F177"/>
    <mergeCell ref="G174:G177"/>
    <mergeCell ref="H174:H177"/>
    <mergeCell ref="I175:I176"/>
    <mergeCell ref="J175:J176"/>
    <mergeCell ref="L195:L196"/>
    <mergeCell ref="K183:K184"/>
    <mergeCell ref="L183:L184"/>
    <mergeCell ref="A190:A193"/>
    <mergeCell ref="B190:B193"/>
    <mergeCell ref="C190:D190"/>
    <mergeCell ref="E190:E193"/>
    <mergeCell ref="F190:F193"/>
    <mergeCell ref="G190:G193"/>
    <mergeCell ref="H190:H193"/>
    <mergeCell ref="I191:I192"/>
    <mergeCell ref="J191:J192"/>
    <mergeCell ref="K191:K192"/>
    <mergeCell ref="L191:L192"/>
    <mergeCell ref="A182:A185"/>
    <mergeCell ref="B182:B185"/>
    <mergeCell ref="C182:D182"/>
    <mergeCell ref="E182:E185"/>
    <mergeCell ref="F182:F185"/>
    <mergeCell ref="G182:G185"/>
    <mergeCell ref="H182:H185"/>
    <mergeCell ref="I183:I184"/>
    <mergeCell ref="A194:A197"/>
    <mergeCell ref="J183:J184"/>
    <mergeCell ref="L199:L200"/>
    <mergeCell ref="A206:A209"/>
    <mergeCell ref="B206:B209"/>
    <mergeCell ref="C206:D206"/>
    <mergeCell ref="E206:E209"/>
    <mergeCell ref="F206:F209"/>
    <mergeCell ref="G206:G209"/>
    <mergeCell ref="H206:H209"/>
    <mergeCell ref="I207:I208"/>
    <mergeCell ref="J207:J208"/>
    <mergeCell ref="K207:K208"/>
    <mergeCell ref="L207:L208"/>
    <mergeCell ref="A198:A201"/>
    <mergeCell ref="B198:B201"/>
    <mergeCell ref="C198:D198"/>
    <mergeCell ref="E198:E201"/>
    <mergeCell ref="F198:F201"/>
    <mergeCell ref="G198:G201"/>
    <mergeCell ref="H198:H201"/>
    <mergeCell ref="I199:I200"/>
    <mergeCell ref="J199:J200"/>
    <mergeCell ref="J195:J196"/>
    <mergeCell ref="K211:K212"/>
    <mergeCell ref="L211:L212"/>
    <mergeCell ref="A214:A217"/>
    <mergeCell ref="B214:B217"/>
    <mergeCell ref="C214:D214"/>
    <mergeCell ref="E214:E217"/>
    <mergeCell ref="F214:F217"/>
    <mergeCell ref="G214:G217"/>
    <mergeCell ref="H214:H217"/>
    <mergeCell ref="I215:I216"/>
    <mergeCell ref="J215:J216"/>
    <mergeCell ref="K215:K216"/>
    <mergeCell ref="L215:L216"/>
    <mergeCell ref="A210:A213"/>
    <mergeCell ref="B210:B213"/>
    <mergeCell ref="C210:D210"/>
    <mergeCell ref="E210:E213"/>
    <mergeCell ref="F210:F213"/>
    <mergeCell ref="G210:G213"/>
    <mergeCell ref="H210:H213"/>
    <mergeCell ref="I211:I212"/>
    <mergeCell ref="J211:J212"/>
    <mergeCell ref="K199:K200"/>
    <mergeCell ref="K227:K228"/>
    <mergeCell ref="L227:L228"/>
    <mergeCell ref="A230:A233"/>
    <mergeCell ref="B230:B233"/>
    <mergeCell ref="C230:D230"/>
    <mergeCell ref="E230:E233"/>
    <mergeCell ref="F230:F233"/>
    <mergeCell ref="G230:G233"/>
    <mergeCell ref="H230:H233"/>
    <mergeCell ref="I231:I232"/>
    <mergeCell ref="J231:J232"/>
    <mergeCell ref="K231:K232"/>
    <mergeCell ref="L231:L232"/>
    <mergeCell ref="A226:A229"/>
    <mergeCell ref="B226:B229"/>
    <mergeCell ref="C226:D226"/>
    <mergeCell ref="E226:E229"/>
    <mergeCell ref="F226:F229"/>
    <mergeCell ref="G226:G229"/>
    <mergeCell ref="H226:H229"/>
    <mergeCell ref="I227:I228"/>
    <mergeCell ref="J227:J228"/>
  </mergeCells>
  <pageMargins left="0.7" right="0.7" top="0.75" bottom="0.75" header="0.3" footer="0.3"/>
  <pageSetup scale="58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9582-F4EE-4CAE-82B5-ED0455343ABA}">
  <dimension ref="A1:I76"/>
  <sheetViews>
    <sheetView workbookViewId="0">
      <selection activeCell="C18" sqref="C18"/>
    </sheetView>
  </sheetViews>
  <sheetFormatPr defaultRowHeight="15" x14ac:dyDescent="0.25"/>
  <cols>
    <col min="1" max="1" width="8" customWidth="1"/>
    <col min="2" max="2" width="18.7109375" customWidth="1"/>
    <col min="3" max="3" width="22.140625" customWidth="1"/>
    <col min="4" max="4" width="16.42578125" customWidth="1"/>
    <col min="5" max="5" width="14" customWidth="1"/>
  </cols>
  <sheetData>
    <row r="1" spans="1:9" ht="28.5" x14ac:dyDescent="0.45">
      <c r="A1" s="129" t="s">
        <v>111</v>
      </c>
      <c r="B1" s="129"/>
      <c r="C1" s="129"/>
      <c r="D1" s="129"/>
      <c r="E1" s="129"/>
      <c r="F1" s="129"/>
      <c r="G1" s="129"/>
      <c r="H1" s="129"/>
      <c r="I1" s="129"/>
    </row>
    <row r="2" spans="1:9" ht="28.5" x14ac:dyDescent="0.45">
      <c r="A2" s="130"/>
      <c r="B2" s="130"/>
      <c r="C2" s="130"/>
      <c r="D2" s="130"/>
      <c r="E2" s="130"/>
      <c r="F2" s="130"/>
      <c r="G2" s="130"/>
      <c r="H2" s="130"/>
      <c r="I2" s="130"/>
    </row>
    <row r="3" spans="1:9" ht="28.5" x14ac:dyDescent="0.45">
      <c r="A3" s="131" t="s">
        <v>11</v>
      </c>
      <c r="B3" s="131"/>
      <c r="C3" s="131"/>
      <c r="D3" s="131"/>
      <c r="E3" s="131"/>
      <c r="F3" s="131"/>
      <c r="G3" s="131"/>
      <c r="H3" s="131"/>
      <c r="I3" s="131"/>
    </row>
    <row r="4" spans="1:9" ht="60" x14ac:dyDescent="0.25">
      <c r="A4" s="8" t="s">
        <v>0</v>
      </c>
      <c r="B4" s="127" t="s">
        <v>1</v>
      </c>
      <c r="C4" s="128"/>
      <c r="D4" s="9" t="s">
        <v>21</v>
      </c>
      <c r="E4" s="10" t="s">
        <v>20</v>
      </c>
      <c r="F4" s="95" t="s">
        <v>4</v>
      </c>
      <c r="G4" s="95"/>
      <c r="H4" s="99" t="s">
        <v>12</v>
      </c>
      <c r="I4" s="99"/>
    </row>
    <row r="5" spans="1:9" ht="19.899999999999999" customHeight="1" x14ac:dyDescent="0.25">
      <c r="A5" s="112">
        <v>1</v>
      </c>
      <c r="B5" s="29" t="s">
        <v>50</v>
      </c>
      <c r="C5" s="30"/>
      <c r="D5" s="115"/>
      <c r="E5" s="118"/>
      <c r="F5" s="33"/>
      <c r="G5" s="11" t="s">
        <v>24</v>
      </c>
      <c r="H5" s="34"/>
      <c r="I5" s="11" t="s">
        <v>24</v>
      </c>
    </row>
    <row r="6" spans="1:9" ht="19.899999999999999" customHeight="1" x14ac:dyDescent="0.25">
      <c r="A6" s="113"/>
      <c r="B6" s="19" t="s">
        <v>22</v>
      </c>
      <c r="C6" s="31"/>
      <c r="D6" s="116"/>
      <c r="E6" s="119"/>
      <c r="F6" s="124"/>
      <c r="G6" s="126" t="s">
        <v>25</v>
      </c>
      <c r="H6" s="121"/>
      <c r="I6" s="123" t="s">
        <v>25</v>
      </c>
    </row>
    <row r="7" spans="1:9" ht="19.899999999999999" customHeight="1" x14ac:dyDescent="0.25">
      <c r="A7" s="113"/>
      <c r="B7" s="19" t="s">
        <v>23</v>
      </c>
      <c r="C7" s="32"/>
      <c r="D7" s="116"/>
      <c r="E7" s="119"/>
      <c r="F7" s="125"/>
      <c r="G7" s="126"/>
      <c r="H7" s="122"/>
      <c r="I7" s="123"/>
    </row>
    <row r="8" spans="1:9" ht="7.15" customHeight="1" x14ac:dyDescent="0.25">
      <c r="A8" s="114"/>
      <c r="B8" s="20"/>
      <c r="C8" s="18"/>
      <c r="D8" s="117"/>
      <c r="E8" s="120"/>
      <c r="F8" s="12"/>
      <c r="G8" s="13"/>
      <c r="H8" s="12"/>
      <c r="I8" s="11"/>
    </row>
    <row r="9" spans="1:9" ht="19.899999999999999" customHeight="1" x14ac:dyDescent="0.25">
      <c r="A9" s="112">
        <f>A5+1</f>
        <v>2</v>
      </c>
      <c r="B9" s="29" t="s">
        <v>50</v>
      </c>
      <c r="C9" s="30"/>
      <c r="D9" s="115"/>
      <c r="E9" s="118"/>
      <c r="F9" s="33"/>
      <c r="G9" s="11" t="s">
        <v>24</v>
      </c>
      <c r="H9" s="34"/>
      <c r="I9" s="11" t="s">
        <v>24</v>
      </c>
    </row>
    <row r="10" spans="1:9" ht="19.899999999999999" customHeight="1" x14ac:dyDescent="0.25">
      <c r="A10" s="113"/>
      <c r="B10" s="19" t="s">
        <v>22</v>
      </c>
      <c r="C10" s="31"/>
      <c r="D10" s="116"/>
      <c r="E10" s="119"/>
      <c r="F10" s="124"/>
      <c r="G10" s="126" t="s">
        <v>25</v>
      </c>
      <c r="H10" s="121"/>
      <c r="I10" s="123" t="s">
        <v>25</v>
      </c>
    </row>
    <row r="11" spans="1:9" ht="19.899999999999999" customHeight="1" x14ac:dyDescent="0.25">
      <c r="A11" s="113"/>
      <c r="B11" s="19" t="s">
        <v>23</v>
      </c>
      <c r="C11" s="32"/>
      <c r="D11" s="116"/>
      <c r="E11" s="119"/>
      <c r="F11" s="125"/>
      <c r="G11" s="126"/>
      <c r="H11" s="122"/>
      <c r="I11" s="123"/>
    </row>
    <row r="12" spans="1:9" ht="7.15" customHeight="1" x14ac:dyDescent="0.25">
      <c r="A12" s="114"/>
      <c r="B12" s="20"/>
      <c r="C12" s="18"/>
      <c r="D12" s="117"/>
      <c r="E12" s="120"/>
      <c r="F12" s="12"/>
      <c r="G12" s="13"/>
      <c r="H12" s="12"/>
      <c r="I12" s="11"/>
    </row>
    <row r="13" spans="1:9" ht="19.899999999999999" customHeight="1" x14ac:dyDescent="0.25">
      <c r="A13" s="112">
        <f t="shared" ref="A13" si="0">A9+1</f>
        <v>3</v>
      </c>
      <c r="B13" s="29" t="s">
        <v>50</v>
      </c>
      <c r="C13" s="30"/>
      <c r="D13" s="115"/>
      <c r="E13" s="118"/>
      <c r="F13" s="33"/>
      <c r="G13" s="11" t="s">
        <v>24</v>
      </c>
      <c r="H13" s="34"/>
      <c r="I13" s="11" t="s">
        <v>24</v>
      </c>
    </row>
    <row r="14" spans="1:9" ht="19.899999999999999" customHeight="1" x14ac:dyDescent="0.25">
      <c r="A14" s="113"/>
      <c r="B14" s="19" t="s">
        <v>22</v>
      </c>
      <c r="C14" s="31"/>
      <c r="D14" s="116"/>
      <c r="E14" s="119"/>
      <c r="F14" s="124"/>
      <c r="G14" s="126" t="s">
        <v>25</v>
      </c>
      <c r="H14" s="121"/>
      <c r="I14" s="123" t="s">
        <v>25</v>
      </c>
    </row>
    <row r="15" spans="1:9" ht="19.899999999999999" customHeight="1" x14ac:dyDescent="0.25">
      <c r="A15" s="113"/>
      <c r="B15" s="19" t="s">
        <v>23</v>
      </c>
      <c r="C15" s="32"/>
      <c r="D15" s="116"/>
      <c r="E15" s="119"/>
      <c r="F15" s="125"/>
      <c r="G15" s="126"/>
      <c r="H15" s="122"/>
      <c r="I15" s="123"/>
    </row>
    <row r="16" spans="1:9" ht="7.15" customHeight="1" x14ac:dyDescent="0.25">
      <c r="A16" s="114"/>
      <c r="B16" s="20"/>
      <c r="C16" s="18"/>
      <c r="D16" s="117"/>
      <c r="E16" s="120"/>
      <c r="F16" s="12"/>
      <c r="G16" s="13"/>
      <c r="H16" s="12"/>
      <c r="I16" s="11"/>
    </row>
    <row r="17" spans="1:9" ht="19.899999999999999" customHeight="1" x14ac:dyDescent="0.25">
      <c r="A17" s="112">
        <f t="shared" ref="A17" si="1">A13+1</f>
        <v>4</v>
      </c>
      <c r="B17" s="29" t="s">
        <v>50</v>
      </c>
      <c r="C17" s="30"/>
      <c r="D17" s="115"/>
      <c r="E17" s="118"/>
      <c r="F17" s="33"/>
      <c r="G17" s="11" t="s">
        <v>24</v>
      </c>
      <c r="H17" s="34"/>
      <c r="I17" s="11" t="s">
        <v>24</v>
      </c>
    </row>
    <row r="18" spans="1:9" ht="19.899999999999999" customHeight="1" x14ac:dyDescent="0.25">
      <c r="A18" s="113"/>
      <c r="B18" s="19" t="s">
        <v>22</v>
      </c>
      <c r="C18" s="31"/>
      <c r="D18" s="116"/>
      <c r="E18" s="119"/>
      <c r="F18" s="124"/>
      <c r="G18" s="126" t="s">
        <v>25</v>
      </c>
      <c r="H18" s="121"/>
      <c r="I18" s="123" t="s">
        <v>25</v>
      </c>
    </row>
    <row r="19" spans="1:9" ht="19.899999999999999" customHeight="1" x14ac:dyDescent="0.25">
      <c r="A19" s="113"/>
      <c r="B19" s="19" t="s">
        <v>23</v>
      </c>
      <c r="C19" s="32"/>
      <c r="D19" s="116"/>
      <c r="E19" s="119"/>
      <c r="F19" s="125"/>
      <c r="G19" s="126"/>
      <c r="H19" s="122"/>
      <c r="I19" s="123"/>
    </row>
    <row r="20" spans="1:9" ht="7.15" customHeight="1" x14ac:dyDescent="0.25">
      <c r="A20" s="114"/>
      <c r="B20" s="20"/>
      <c r="C20" s="18"/>
      <c r="D20" s="117"/>
      <c r="E20" s="120"/>
      <c r="F20" s="12"/>
      <c r="G20" s="13"/>
      <c r="H20" s="12"/>
      <c r="I20" s="11"/>
    </row>
    <row r="21" spans="1:9" ht="19.899999999999999" customHeight="1" x14ac:dyDescent="0.25">
      <c r="A21" s="112">
        <f t="shared" ref="A21:A33" si="2">A17+1</f>
        <v>5</v>
      </c>
      <c r="B21" s="29" t="s">
        <v>50</v>
      </c>
      <c r="C21" s="30"/>
      <c r="D21" s="115"/>
      <c r="E21" s="118"/>
      <c r="F21" s="33"/>
      <c r="G21" s="11" t="s">
        <v>24</v>
      </c>
      <c r="H21" s="34"/>
      <c r="I21" s="11" t="s">
        <v>24</v>
      </c>
    </row>
    <row r="22" spans="1:9" ht="19.899999999999999" customHeight="1" x14ac:dyDescent="0.25">
      <c r="A22" s="113"/>
      <c r="B22" s="19" t="s">
        <v>22</v>
      </c>
      <c r="C22" s="31"/>
      <c r="D22" s="116"/>
      <c r="E22" s="119"/>
      <c r="F22" s="124"/>
      <c r="G22" s="126" t="s">
        <v>25</v>
      </c>
      <c r="H22" s="121"/>
      <c r="I22" s="123" t="s">
        <v>25</v>
      </c>
    </row>
    <row r="23" spans="1:9" ht="19.899999999999999" customHeight="1" x14ac:dyDescent="0.25">
      <c r="A23" s="113"/>
      <c r="B23" s="19" t="s">
        <v>23</v>
      </c>
      <c r="C23" s="32"/>
      <c r="D23" s="116"/>
      <c r="E23" s="119"/>
      <c r="F23" s="125"/>
      <c r="G23" s="126"/>
      <c r="H23" s="122"/>
      <c r="I23" s="123"/>
    </row>
    <row r="24" spans="1:9" ht="7.15" customHeight="1" x14ac:dyDescent="0.25">
      <c r="A24" s="114"/>
      <c r="B24" s="20"/>
      <c r="C24" s="18"/>
      <c r="D24" s="117"/>
      <c r="E24" s="120"/>
      <c r="F24" s="12"/>
      <c r="G24" s="13"/>
      <c r="H24" s="12"/>
      <c r="I24" s="11"/>
    </row>
    <row r="25" spans="1:9" ht="19.899999999999999" customHeight="1" x14ac:dyDescent="0.25">
      <c r="A25" s="112">
        <f t="shared" si="2"/>
        <v>6</v>
      </c>
      <c r="B25" s="29" t="s">
        <v>50</v>
      </c>
      <c r="C25" s="30"/>
      <c r="D25" s="115"/>
      <c r="E25" s="118"/>
      <c r="F25" s="33"/>
      <c r="G25" s="11" t="s">
        <v>24</v>
      </c>
      <c r="H25" s="34"/>
      <c r="I25" s="11" t="s">
        <v>24</v>
      </c>
    </row>
    <row r="26" spans="1:9" ht="19.899999999999999" customHeight="1" x14ac:dyDescent="0.25">
      <c r="A26" s="113"/>
      <c r="B26" s="19" t="s">
        <v>22</v>
      </c>
      <c r="C26" s="31"/>
      <c r="D26" s="116"/>
      <c r="E26" s="119"/>
      <c r="F26" s="124"/>
      <c r="G26" s="126" t="s">
        <v>25</v>
      </c>
      <c r="H26" s="121"/>
      <c r="I26" s="123" t="s">
        <v>25</v>
      </c>
    </row>
    <row r="27" spans="1:9" ht="19.899999999999999" customHeight="1" x14ac:dyDescent="0.25">
      <c r="A27" s="113"/>
      <c r="B27" s="19" t="s">
        <v>23</v>
      </c>
      <c r="C27" s="32"/>
      <c r="D27" s="116"/>
      <c r="E27" s="119"/>
      <c r="F27" s="125"/>
      <c r="G27" s="126"/>
      <c r="H27" s="122"/>
      <c r="I27" s="123"/>
    </row>
    <row r="28" spans="1:9" ht="7.15" customHeight="1" x14ac:dyDescent="0.25">
      <c r="A28" s="114"/>
      <c r="B28" s="20"/>
      <c r="C28" s="18"/>
      <c r="D28" s="117"/>
      <c r="E28" s="120"/>
      <c r="F28" s="12"/>
      <c r="G28" s="13"/>
      <c r="H28" s="12"/>
      <c r="I28" s="11"/>
    </row>
    <row r="29" spans="1:9" ht="19.899999999999999" customHeight="1" x14ac:dyDescent="0.25">
      <c r="A29" s="112">
        <f t="shared" si="2"/>
        <v>7</v>
      </c>
      <c r="B29" s="29" t="s">
        <v>50</v>
      </c>
      <c r="C29" s="30"/>
      <c r="D29" s="115"/>
      <c r="E29" s="118"/>
      <c r="F29" s="33"/>
      <c r="G29" s="11" t="s">
        <v>24</v>
      </c>
      <c r="H29" s="34"/>
      <c r="I29" s="11" t="s">
        <v>24</v>
      </c>
    </row>
    <row r="30" spans="1:9" ht="19.899999999999999" customHeight="1" x14ac:dyDescent="0.25">
      <c r="A30" s="113"/>
      <c r="B30" s="19" t="s">
        <v>22</v>
      </c>
      <c r="C30" s="31"/>
      <c r="D30" s="116"/>
      <c r="E30" s="119"/>
      <c r="F30" s="124"/>
      <c r="G30" s="126" t="s">
        <v>25</v>
      </c>
      <c r="H30" s="121"/>
      <c r="I30" s="123" t="s">
        <v>25</v>
      </c>
    </row>
    <row r="31" spans="1:9" ht="19.899999999999999" customHeight="1" x14ac:dyDescent="0.25">
      <c r="A31" s="113"/>
      <c r="B31" s="19" t="s">
        <v>23</v>
      </c>
      <c r="C31" s="32"/>
      <c r="D31" s="116"/>
      <c r="E31" s="119"/>
      <c r="F31" s="125"/>
      <c r="G31" s="126"/>
      <c r="H31" s="122"/>
      <c r="I31" s="123"/>
    </row>
    <row r="32" spans="1:9" ht="7.15" customHeight="1" x14ac:dyDescent="0.25">
      <c r="A32" s="114"/>
      <c r="B32" s="20"/>
      <c r="C32" s="18"/>
      <c r="D32" s="117"/>
      <c r="E32" s="120"/>
      <c r="F32" s="12"/>
      <c r="G32" s="13"/>
      <c r="H32" s="12"/>
      <c r="I32" s="11"/>
    </row>
    <row r="33" spans="1:9" ht="19.899999999999999" customHeight="1" x14ac:dyDescent="0.25">
      <c r="A33" s="112">
        <f t="shared" si="2"/>
        <v>8</v>
      </c>
      <c r="B33" s="29" t="s">
        <v>50</v>
      </c>
      <c r="C33" s="30"/>
      <c r="D33" s="115"/>
      <c r="E33" s="118"/>
      <c r="F33" s="33"/>
      <c r="G33" s="11" t="s">
        <v>24</v>
      </c>
      <c r="H33" s="34"/>
      <c r="I33" s="11" t="s">
        <v>24</v>
      </c>
    </row>
    <row r="34" spans="1:9" ht="19.899999999999999" customHeight="1" x14ac:dyDescent="0.25">
      <c r="A34" s="113"/>
      <c r="B34" s="19" t="s">
        <v>22</v>
      </c>
      <c r="C34" s="31"/>
      <c r="D34" s="116"/>
      <c r="E34" s="119"/>
      <c r="F34" s="124"/>
      <c r="G34" s="126" t="s">
        <v>25</v>
      </c>
      <c r="H34" s="121"/>
      <c r="I34" s="123" t="s">
        <v>25</v>
      </c>
    </row>
    <row r="35" spans="1:9" ht="19.899999999999999" customHeight="1" x14ac:dyDescent="0.25">
      <c r="A35" s="113"/>
      <c r="B35" s="19" t="s">
        <v>23</v>
      </c>
      <c r="C35" s="32"/>
      <c r="D35" s="116"/>
      <c r="E35" s="119"/>
      <c r="F35" s="125"/>
      <c r="G35" s="126"/>
      <c r="H35" s="122"/>
      <c r="I35" s="123"/>
    </row>
    <row r="36" spans="1:9" ht="7.15" customHeight="1" x14ac:dyDescent="0.25">
      <c r="A36" s="114"/>
      <c r="B36" s="20"/>
      <c r="C36" s="18"/>
      <c r="D36" s="117"/>
      <c r="E36" s="120"/>
      <c r="F36" s="12"/>
      <c r="G36" s="13"/>
      <c r="H36" s="12"/>
      <c r="I36" s="11"/>
    </row>
    <row r="37" spans="1:9" ht="19.899999999999999" customHeight="1" x14ac:dyDescent="0.25">
      <c r="A37" s="112">
        <f t="shared" ref="A37:A45" si="3">A33+1</f>
        <v>9</v>
      </c>
      <c r="B37" s="29" t="s">
        <v>50</v>
      </c>
      <c r="C37" s="30"/>
      <c r="D37" s="115"/>
      <c r="E37" s="118"/>
      <c r="F37" s="33"/>
      <c r="G37" s="11" t="s">
        <v>24</v>
      </c>
      <c r="H37" s="34"/>
      <c r="I37" s="11" t="s">
        <v>24</v>
      </c>
    </row>
    <row r="38" spans="1:9" ht="19.899999999999999" customHeight="1" x14ac:dyDescent="0.25">
      <c r="A38" s="113"/>
      <c r="B38" s="19" t="s">
        <v>22</v>
      </c>
      <c r="C38" s="31"/>
      <c r="D38" s="116"/>
      <c r="E38" s="119"/>
      <c r="F38" s="124"/>
      <c r="G38" s="126" t="s">
        <v>25</v>
      </c>
      <c r="H38" s="121"/>
      <c r="I38" s="123" t="s">
        <v>25</v>
      </c>
    </row>
    <row r="39" spans="1:9" ht="19.899999999999999" customHeight="1" x14ac:dyDescent="0.25">
      <c r="A39" s="113"/>
      <c r="B39" s="19" t="s">
        <v>23</v>
      </c>
      <c r="C39" s="32"/>
      <c r="D39" s="116"/>
      <c r="E39" s="119"/>
      <c r="F39" s="125"/>
      <c r="G39" s="126"/>
      <c r="H39" s="122"/>
      <c r="I39" s="123"/>
    </row>
    <row r="40" spans="1:9" ht="7.15" customHeight="1" x14ac:dyDescent="0.25">
      <c r="A40" s="114"/>
      <c r="B40" s="20"/>
      <c r="C40" s="18"/>
      <c r="D40" s="117"/>
      <c r="E40" s="120"/>
      <c r="F40" s="12"/>
      <c r="G40" s="13"/>
      <c r="H40" s="12"/>
      <c r="I40" s="11"/>
    </row>
    <row r="41" spans="1:9" ht="19.899999999999999" customHeight="1" x14ac:dyDescent="0.25">
      <c r="A41" s="112">
        <f t="shared" si="3"/>
        <v>10</v>
      </c>
      <c r="B41" s="29" t="s">
        <v>50</v>
      </c>
      <c r="C41" s="30"/>
      <c r="D41" s="115"/>
      <c r="E41" s="118"/>
      <c r="F41" s="33"/>
      <c r="G41" s="11" t="s">
        <v>24</v>
      </c>
      <c r="H41" s="34"/>
      <c r="I41" s="11" t="s">
        <v>24</v>
      </c>
    </row>
    <row r="42" spans="1:9" ht="19.899999999999999" customHeight="1" x14ac:dyDescent="0.25">
      <c r="A42" s="113"/>
      <c r="B42" s="19" t="s">
        <v>22</v>
      </c>
      <c r="C42" s="31"/>
      <c r="D42" s="116"/>
      <c r="E42" s="119"/>
      <c r="F42" s="124"/>
      <c r="G42" s="126" t="s">
        <v>25</v>
      </c>
      <c r="H42" s="121"/>
      <c r="I42" s="123" t="s">
        <v>25</v>
      </c>
    </row>
    <row r="43" spans="1:9" ht="19.899999999999999" customHeight="1" x14ac:dyDescent="0.25">
      <c r="A43" s="113"/>
      <c r="B43" s="19" t="s">
        <v>23</v>
      </c>
      <c r="C43" s="32"/>
      <c r="D43" s="116"/>
      <c r="E43" s="119"/>
      <c r="F43" s="125"/>
      <c r="G43" s="126"/>
      <c r="H43" s="122"/>
      <c r="I43" s="123"/>
    </row>
    <row r="44" spans="1:9" ht="7.15" customHeight="1" x14ac:dyDescent="0.25">
      <c r="A44" s="114"/>
      <c r="B44" s="20"/>
      <c r="C44" s="18"/>
      <c r="D44" s="117"/>
      <c r="E44" s="120"/>
      <c r="F44" s="12"/>
      <c r="G44" s="13"/>
      <c r="H44" s="12"/>
      <c r="I44" s="11"/>
    </row>
    <row r="45" spans="1:9" ht="19.899999999999999" customHeight="1" x14ac:dyDescent="0.25">
      <c r="A45" s="112">
        <f t="shared" si="3"/>
        <v>11</v>
      </c>
      <c r="B45" s="29" t="s">
        <v>50</v>
      </c>
      <c r="C45" s="30"/>
      <c r="D45" s="115"/>
      <c r="E45" s="118"/>
      <c r="F45" s="33"/>
      <c r="G45" s="11" t="s">
        <v>24</v>
      </c>
      <c r="H45" s="34"/>
      <c r="I45" s="11" t="s">
        <v>24</v>
      </c>
    </row>
    <row r="46" spans="1:9" ht="19.899999999999999" customHeight="1" x14ac:dyDescent="0.25">
      <c r="A46" s="113"/>
      <c r="B46" s="19" t="s">
        <v>22</v>
      </c>
      <c r="C46" s="31"/>
      <c r="D46" s="116"/>
      <c r="E46" s="119"/>
      <c r="F46" s="124"/>
      <c r="G46" s="126" t="s">
        <v>25</v>
      </c>
      <c r="H46" s="121"/>
      <c r="I46" s="123" t="s">
        <v>25</v>
      </c>
    </row>
    <row r="47" spans="1:9" ht="19.899999999999999" customHeight="1" x14ac:dyDescent="0.25">
      <c r="A47" s="113"/>
      <c r="B47" s="19" t="s">
        <v>23</v>
      </c>
      <c r="C47" s="32"/>
      <c r="D47" s="116"/>
      <c r="E47" s="119"/>
      <c r="F47" s="125"/>
      <c r="G47" s="126"/>
      <c r="H47" s="122"/>
      <c r="I47" s="123"/>
    </row>
    <row r="48" spans="1:9" ht="7.15" customHeight="1" x14ac:dyDescent="0.25">
      <c r="A48" s="114"/>
      <c r="B48" s="20"/>
      <c r="C48" s="18"/>
      <c r="D48" s="117"/>
      <c r="E48" s="120"/>
      <c r="F48" s="12"/>
      <c r="G48" s="13"/>
      <c r="H48" s="12"/>
      <c r="I48" s="11"/>
    </row>
    <row r="49" spans="1:9" ht="19.899999999999999" customHeight="1" x14ac:dyDescent="0.25">
      <c r="A49" s="112">
        <f t="shared" ref="A49:A53" si="4">A45+1</f>
        <v>12</v>
      </c>
      <c r="B49" s="29" t="s">
        <v>50</v>
      </c>
      <c r="C49" s="30"/>
      <c r="D49" s="115"/>
      <c r="E49" s="118"/>
      <c r="F49" s="33"/>
      <c r="G49" s="11" t="s">
        <v>24</v>
      </c>
      <c r="H49" s="34"/>
      <c r="I49" s="11" t="s">
        <v>24</v>
      </c>
    </row>
    <row r="50" spans="1:9" ht="19.899999999999999" customHeight="1" x14ac:dyDescent="0.25">
      <c r="A50" s="113"/>
      <c r="B50" s="19" t="s">
        <v>22</v>
      </c>
      <c r="C50" s="31"/>
      <c r="D50" s="116"/>
      <c r="E50" s="119"/>
      <c r="F50" s="124"/>
      <c r="G50" s="126" t="s">
        <v>25</v>
      </c>
      <c r="H50" s="121"/>
      <c r="I50" s="123" t="s">
        <v>25</v>
      </c>
    </row>
    <row r="51" spans="1:9" ht="19.899999999999999" customHeight="1" x14ac:dyDescent="0.25">
      <c r="A51" s="113"/>
      <c r="B51" s="19" t="s">
        <v>23</v>
      </c>
      <c r="C51" s="32"/>
      <c r="D51" s="116"/>
      <c r="E51" s="119"/>
      <c r="F51" s="125"/>
      <c r="G51" s="126"/>
      <c r="H51" s="122"/>
      <c r="I51" s="123"/>
    </row>
    <row r="52" spans="1:9" ht="7.15" customHeight="1" x14ac:dyDescent="0.25">
      <c r="A52" s="114"/>
      <c r="B52" s="20"/>
      <c r="C52" s="18"/>
      <c r="D52" s="117"/>
      <c r="E52" s="120"/>
      <c r="F52" s="12"/>
      <c r="G52" s="13"/>
      <c r="H52" s="12"/>
      <c r="I52" s="11"/>
    </row>
    <row r="53" spans="1:9" ht="19.899999999999999" customHeight="1" x14ac:dyDescent="0.25">
      <c r="A53" s="112">
        <f t="shared" si="4"/>
        <v>13</v>
      </c>
      <c r="B53" s="29" t="s">
        <v>50</v>
      </c>
      <c r="C53" s="30"/>
      <c r="D53" s="115"/>
      <c r="E53" s="118"/>
      <c r="F53" s="33"/>
      <c r="G53" s="11" t="s">
        <v>24</v>
      </c>
      <c r="H53" s="34"/>
      <c r="I53" s="11" t="s">
        <v>24</v>
      </c>
    </row>
    <row r="54" spans="1:9" ht="19.899999999999999" customHeight="1" x14ac:dyDescent="0.25">
      <c r="A54" s="113"/>
      <c r="B54" s="19" t="s">
        <v>22</v>
      </c>
      <c r="C54" s="31"/>
      <c r="D54" s="116"/>
      <c r="E54" s="119"/>
      <c r="F54" s="124"/>
      <c r="G54" s="126" t="s">
        <v>25</v>
      </c>
      <c r="H54" s="121"/>
      <c r="I54" s="123" t="s">
        <v>25</v>
      </c>
    </row>
    <row r="55" spans="1:9" ht="19.899999999999999" customHeight="1" x14ac:dyDescent="0.25">
      <c r="A55" s="113"/>
      <c r="B55" s="19" t="s">
        <v>23</v>
      </c>
      <c r="C55" s="32"/>
      <c r="D55" s="116"/>
      <c r="E55" s="119"/>
      <c r="F55" s="125"/>
      <c r="G55" s="126"/>
      <c r="H55" s="122"/>
      <c r="I55" s="123"/>
    </row>
    <row r="56" spans="1:9" ht="7.15" customHeight="1" x14ac:dyDescent="0.25">
      <c r="A56" s="114"/>
      <c r="B56" s="20"/>
      <c r="C56" s="18"/>
      <c r="D56" s="117"/>
      <c r="E56" s="120"/>
      <c r="F56" s="12"/>
      <c r="G56" s="13"/>
      <c r="H56" s="12"/>
      <c r="I56" s="11"/>
    </row>
    <row r="57" spans="1:9" ht="19.899999999999999" customHeight="1" x14ac:dyDescent="0.25">
      <c r="A57" s="112">
        <f t="shared" ref="A57:A65" si="5">A53+1</f>
        <v>14</v>
      </c>
      <c r="B57" s="29" t="s">
        <v>50</v>
      </c>
      <c r="C57" s="30"/>
      <c r="D57" s="115"/>
      <c r="E57" s="118"/>
      <c r="F57" s="33"/>
      <c r="G57" s="11" t="s">
        <v>24</v>
      </c>
      <c r="H57" s="34"/>
      <c r="I57" s="11" t="s">
        <v>24</v>
      </c>
    </row>
    <row r="58" spans="1:9" ht="19.899999999999999" customHeight="1" x14ac:dyDescent="0.25">
      <c r="A58" s="113"/>
      <c r="B58" s="19" t="s">
        <v>22</v>
      </c>
      <c r="C58" s="31"/>
      <c r="D58" s="116"/>
      <c r="E58" s="119"/>
      <c r="F58" s="124"/>
      <c r="G58" s="126" t="s">
        <v>25</v>
      </c>
      <c r="H58" s="121"/>
      <c r="I58" s="123" t="s">
        <v>25</v>
      </c>
    </row>
    <row r="59" spans="1:9" ht="19.899999999999999" customHeight="1" x14ac:dyDescent="0.25">
      <c r="A59" s="113"/>
      <c r="B59" s="19" t="s">
        <v>23</v>
      </c>
      <c r="C59" s="32"/>
      <c r="D59" s="116"/>
      <c r="E59" s="119"/>
      <c r="F59" s="125"/>
      <c r="G59" s="126"/>
      <c r="H59" s="122"/>
      <c r="I59" s="123"/>
    </row>
    <row r="60" spans="1:9" ht="7.15" customHeight="1" x14ac:dyDescent="0.25">
      <c r="A60" s="114"/>
      <c r="B60" s="20"/>
      <c r="C60" s="18"/>
      <c r="D60" s="117"/>
      <c r="E60" s="120"/>
      <c r="F60" s="12"/>
      <c r="G60" s="13"/>
      <c r="H60" s="12"/>
      <c r="I60" s="11"/>
    </row>
    <row r="61" spans="1:9" ht="19.899999999999999" customHeight="1" x14ac:dyDescent="0.25">
      <c r="A61" s="112">
        <f t="shared" si="5"/>
        <v>15</v>
      </c>
      <c r="B61" s="29" t="s">
        <v>50</v>
      </c>
      <c r="C61" s="30"/>
      <c r="D61" s="115"/>
      <c r="E61" s="118"/>
      <c r="F61" s="33"/>
      <c r="G61" s="11" t="s">
        <v>24</v>
      </c>
      <c r="H61" s="34"/>
      <c r="I61" s="11" t="s">
        <v>24</v>
      </c>
    </row>
    <row r="62" spans="1:9" ht="19.899999999999999" customHeight="1" x14ac:dyDescent="0.25">
      <c r="A62" s="113"/>
      <c r="B62" s="19" t="s">
        <v>22</v>
      </c>
      <c r="C62" s="31"/>
      <c r="D62" s="116"/>
      <c r="E62" s="119"/>
      <c r="F62" s="124"/>
      <c r="G62" s="126" t="s">
        <v>25</v>
      </c>
      <c r="H62" s="121"/>
      <c r="I62" s="123" t="s">
        <v>25</v>
      </c>
    </row>
    <row r="63" spans="1:9" ht="19.899999999999999" customHeight="1" x14ac:dyDescent="0.25">
      <c r="A63" s="113"/>
      <c r="B63" s="19" t="s">
        <v>23</v>
      </c>
      <c r="C63" s="32"/>
      <c r="D63" s="116"/>
      <c r="E63" s="119"/>
      <c r="F63" s="125"/>
      <c r="G63" s="126"/>
      <c r="H63" s="122"/>
      <c r="I63" s="123"/>
    </row>
    <row r="64" spans="1:9" ht="7.15" customHeight="1" x14ac:dyDescent="0.25">
      <c r="A64" s="114"/>
      <c r="B64" s="20"/>
      <c r="C64" s="18"/>
      <c r="D64" s="117"/>
      <c r="E64" s="120"/>
      <c r="F64" s="12"/>
      <c r="G64" s="13"/>
      <c r="H64" s="12"/>
      <c r="I64" s="11"/>
    </row>
    <row r="65" spans="1:9" ht="19.899999999999999" customHeight="1" x14ac:dyDescent="0.25">
      <c r="A65" s="112">
        <f t="shared" si="5"/>
        <v>16</v>
      </c>
      <c r="B65" s="29" t="s">
        <v>50</v>
      </c>
      <c r="C65" s="30"/>
      <c r="D65" s="115"/>
      <c r="E65" s="118"/>
      <c r="F65" s="33"/>
      <c r="G65" s="11" t="s">
        <v>24</v>
      </c>
      <c r="H65" s="34"/>
      <c r="I65" s="11" t="s">
        <v>24</v>
      </c>
    </row>
    <row r="66" spans="1:9" ht="19.899999999999999" customHeight="1" x14ac:dyDescent="0.25">
      <c r="A66" s="113"/>
      <c r="B66" s="19" t="s">
        <v>22</v>
      </c>
      <c r="C66" s="31"/>
      <c r="D66" s="116"/>
      <c r="E66" s="119"/>
      <c r="F66" s="124"/>
      <c r="G66" s="126" t="s">
        <v>25</v>
      </c>
      <c r="H66" s="121"/>
      <c r="I66" s="123" t="s">
        <v>25</v>
      </c>
    </row>
    <row r="67" spans="1:9" ht="19.899999999999999" customHeight="1" x14ac:dyDescent="0.25">
      <c r="A67" s="113"/>
      <c r="B67" s="19" t="s">
        <v>23</v>
      </c>
      <c r="C67" s="32"/>
      <c r="D67" s="116"/>
      <c r="E67" s="119"/>
      <c r="F67" s="125"/>
      <c r="G67" s="126"/>
      <c r="H67" s="122"/>
      <c r="I67" s="123"/>
    </row>
    <row r="68" spans="1:9" ht="7.15" customHeight="1" x14ac:dyDescent="0.25">
      <c r="A68" s="114"/>
      <c r="B68" s="20"/>
      <c r="C68" s="18"/>
      <c r="D68" s="117"/>
      <c r="E68" s="120"/>
      <c r="F68" s="12"/>
      <c r="G68" s="13"/>
      <c r="H68" s="12"/>
      <c r="I68" s="11"/>
    </row>
    <row r="69" spans="1:9" ht="19.899999999999999" customHeight="1" x14ac:dyDescent="0.25">
      <c r="A69" s="112">
        <f t="shared" ref="A69:A73" si="6">A65+1</f>
        <v>17</v>
      </c>
      <c r="B69" s="29" t="s">
        <v>50</v>
      </c>
      <c r="C69" s="30"/>
      <c r="D69" s="115"/>
      <c r="E69" s="118"/>
      <c r="F69" s="33"/>
      <c r="G69" s="11" t="s">
        <v>24</v>
      </c>
      <c r="H69" s="34"/>
      <c r="I69" s="11" t="s">
        <v>24</v>
      </c>
    </row>
    <row r="70" spans="1:9" ht="19.899999999999999" customHeight="1" x14ac:dyDescent="0.25">
      <c r="A70" s="113"/>
      <c r="B70" s="19" t="s">
        <v>22</v>
      </c>
      <c r="C70" s="31"/>
      <c r="D70" s="116"/>
      <c r="E70" s="119"/>
      <c r="F70" s="124"/>
      <c r="G70" s="126" t="s">
        <v>25</v>
      </c>
      <c r="H70" s="121"/>
      <c r="I70" s="123" t="s">
        <v>25</v>
      </c>
    </row>
    <row r="71" spans="1:9" ht="19.899999999999999" customHeight="1" x14ac:dyDescent="0.25">
      <c r="A71" s="113"/>
      <c r="B71" s="19" t="s">
        <v>23</v>
      </c>
      <c r="C71" s="32"/>
      <c r="D71" s="116"/>
      <c r="E71" s="119"/>
      <c r="F71" s="125"/>
      <c r="G71" s="126"/>
      <c r="H71" s="122"/>
      <c r="I71" s="123"/>
    </row>
    <row r="72" spans="1:9" ht="7.15" customHeight="1" x14ac:dyDescent="0.25">
      <c r="A72" s="114"/>
      <c r="B72" s="20"/>
      <c r="C72" s="18"/>
      <c r="D72" s="117"/>
      <c r="E72" s="120"/>
      <c r="F72" s="12"/>
      <c r="G72" s="13"/>
      <c r="H72" s="12"/>
      <c r="I72" s="11"/>
    </row>
    <row r="73" spans="1:9" ht="19.899999999999999" customHeight="1" x14ac:dyDescent="0.25">
      <c r="A73" s="112">
        <f t="shared" si="6"/>
        <v>18</v>
      </c>
      <c r="B73" s="29" t="s">
        <v>50</v>
      </c>
      <c r="C73" s="30"/>
      <c r="D73" s="115"/>
      <c r="E73" s="118"/>
      <c r="F73" s="33"/>
      <c r="G73" s="11" t="s">
        <v>24</v>
      </c>
      <c r="H73" s="34"/>
      <c r="I73" s="11" t="s">
        <v>24</v>
      </c>
    </row>
    <row r="74" spans="1:9" ht="19.899999999999999" customHeight="1" x14ac:dyDescent="0.25">
      <c r="A74" s="113"/>
      <c r="B74" s="19" t="s">
        <v>22</v>
      </c>
      <c r="C74" s="31"/>
      <c r="D74" s="116"/>
      <c r="E74" s="119"/>
      <c r="F74" s="124"/>
      <c r="G74" s="126" t="s">
        <v>25</v>
      </c>
      <c r="H74" s="121"/>
      <c r="I74" s="123" t="s">
        <v>25</v>
      </c>
    </row>
    <row r="75" spans="1:9" ht="19.899999999999999" customHeight="1" x14ac:dyDescent="0.25">
      <c r="A75" s="113"/>
      <c r="B75" s="19" t="s">
        <v>23</v>
      </c>
      <c r="C75" s="32"/>
      <c r="D75" s="116"/>
      <c r="E75" s="119"/>
      <c r="F75" s="125"/>
      <c r="G75" s="126"/>
      <c r="H75" s="122"/>
      <c r="I75" s="123"/>
    </row>
    <row r="76" spans="1:9" ht="7.15" customHeight="1" x14ac:dyDescent="0.25">
      <c r="A76" s="114"/>
      <c r="B76" s="20"/>
      <c r="C76" s="18"/>
      <c r="D76" s="117"/>
      <c r="E76" s="120"/>
      <c r="F76" s="12"/>
      <c r="G76" s="13"/>
      <c r="H76" s="12"/>
      <c r="I76" s="11"/>
    </row>
  </sheetData>
  <mergeCells count="132">
    <mergeCell ref="F4:G4"/>
    <mergeCell ref="H4:I4"/>
    <mergeCell ref="B4:C4"/>
    <mergeCell ref="A1:I1"/>
    <mergeCell ref="A2:I2"/>
    <mergeCell ref="A3:I3"/>
    <mergeCell ref="A9:A12"/>
    <mergeCell ref="D9:D12"/>
    <mergeCell ref="E9:E12"/>
    <mergeCell ref="F10:F11"/>
    <mergeCell ref="G10:G11"/>
    <mergeCell ref="H10:H11"/>
    <mergeCell ref="I10:I11"/>
    <mergeCell ref="I6:I7"/>
    <mergeCell ref="E5:E8"/>
    <mergeCell ref="F6:F7"/>
    <mergeCell ref="G6:G7"/>
    <mergeCell ref="H6:H7"/>
    <mergeCell ref="A5:A8"/>
    <mergeCell ref="D5:D8"/>
    <mergeCell ref="A73:A76"/>
    <mergeCell ref="D73:D76"/>
    <mergeCell ref="E73:E76"/>
    <mergeCell ref="H74:H75"/>
    <mergeCell ref="I74:I75"/>
    <mergeCell ref="F70:F71"/>
    <mergeCell ref="G70:G71"/>
    <mergeCell ref="F74:F75"/>
    <mergeCell ref="G74:G75"/>
    <mergeCell ref="H70:H71"/>
    <mergeCell ref="I70:I71"/>
    <mergeCell ref="A69:A72"/>
    <mergeCell ref="D69:D72"/>
    <mergeCell ref="E69:E72"/>
    <mergeCell ref="G66:G67"/>
    <mergeCell ref="H62:H63"/>
    <mergeCell ref="I62:I63"/>
    <mergeCell ref="A61:A64"/>
    <mergeCell ref="D61:D64"/>
    <mergeCell ref="E61:E64"/>
    <mergeCell ref="A57:A60"/>
    <mergeCell ref="D57:D60"/>
    <mergeCell ref="E57:E60"/>
    <mergeCell ref="H58:H59"/>
    <mergeCell ref="I58:I59"/>
    <mergeCell ref="A65:A68"/>
    <mergeCell ref="D65:D68"/>
    <mergeCell ref="E65:E68"/>
    <mergeCell ref="H66:H67"/>
    <mergeCell ref="I66:I67"/>
    <mergeCell ref="F62:F63"/>
    <mergeCell ref="G62:G63"/>
    <mergeCell ref="F66:F67"/>
    <mergeCell ref="F54:F55"/>
    <mergeCell ref="G54:G55"/>
    <mergeCell ref="F58:F59"/>
    <mergeCell ref="G58:G59"/>
    <mergeCell ref="H54:H55"/>
    <mergeCell ref="I54:I55"/>
    <mergeCell ref="A53:A56"/>
    <mergeCell ref="D53:D56"/>
    <mergeCell ref="E53:E56"/>
    <mergeCell ref="A49:A52"/>
    <mergeCell ref="D49:D52"/>
    <mergeCell ref="E49:E52"/>
    <mergeCell ref="H50:H51"/>
    <mergeCell ref="I50:I51"/>
    <mergeCell ref="F46:F47"/>
    <mergeCell ref="G46:G47"/>
    <mergeCell ref="F50:F51"/>
    <mergeCell ref="G50:G51"/>
    <mergeCell ref="H46:H47"/>
    <mergeCell ref="I46:I47"/>
    <mergeCell ref="A45:A48"/>
    <mergeCell ref="D45:D48"/>
    <mergeCell ref="E45:E48"/>
    <mergeCell ref="A41:A44"/>
    <mergeCell ref="D41:D44"/>
    <mergeCell ref="E41:E44"/>
    <mergeCell ref="H42:H43"/>
    <mergeCell ref="I42:I43"/>
    <mergeCell ref="F38:F39"/>
    <mergeCell ref="G38:G39"/>
    <mergeCell ref="F42:F43"/>
    <mergeCell ref="G42:G43"/>
    <mergeCell ref="H38:H39"/>
    <mergeCell ref="I38:I39"/>
    <mergeCell ref="A37:A40"/>
    <mergeCell ref="D37:D40"/>
    <mergeCell ref="E37:E40"/>
    <mergeCell ref="A33:A36"/>
    <mergeCell ref="D33:D36"/>
    <mergeCell ref="E33:E36"/>
    <mergeCell ref="H34:H35"/>
    <mergeCell ref="I34:I35"/>
    <mergeCell ref="F30:F31"/>
    <mergeCell ref="G30:G31"/>
    <mergeCell ref="F34:F35"/>
    <mergeCell ref="G34:G35"/>
    <mergeCell ref="H30:H31"/>
    <mergeCell ref="I30:I31"/>
    <mergeCell ref="A29:A32"/>
    <mergeCell ref="D29:D32"/>
    <mergeCell ref="E29:E32"/>
    <mergeCell ref="A25:A28"/>
    <mergeCell ref="D25:D28"/>
    <mergeCell ref="E25:E28"/>
    <mergeCell ref="H26:H27"/>
    <mergeCell ref="I26:I27"/>
    <mergeCell ref="F22:F23"/>
    <mergeCell ref="G22:G23"/>
    <mergeCell ref="F26:F27"/>
    <mergeCell ref="G26:G27"/>
    <mergeCell ref="H22:H23"/>
    <mergeCell ref="I22:I23"/>
    <mergeCell ref="A21:A24"/>
    <mergeCell ref="D21:D24"/>
    <mergeCell ref="E21:E24"/>
    <mergeCell ref="A17:A20"/>
    <mergeCell ref="D17:D20"/>
    <mergeCell ref="E17:E20"/>
    <mergeCell ref="H18:H19"/>
    <mergeCell ref="I18:I19"/>
    <mergeCell ref="F18:F19"/>
    <mergeCell ref="G18:G19"/>
    <mergeCell ref="H14:H15"/>
    <mergeCell ref="I14:I15"/>
    <mergeCell ref="A13:A16"/>
    <mergeCell ref="D13:D16"/>
    <mergeCell ref="E13:E16"/>
    <mergeCell ref="F14:F15"/>
    <mergeCell ref="G14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629640DE47746A5D62DD93465D753" ma:contentTypeVersion="13" ma:contentTypeDescription="Create a new document." ma:contentTypeScope="" ma:versionID="9f16ab2407a2e1201c6308bfc124b5f9">
  <xsd:schema xmlns:xsd="http://www.w3.org/2001/XMLSchema" xmlns:xs="http://www.w3.org/2001/XMLSchema" xmlns:p="http://schemas.microsoft.com/office/2006/metadata/properties" xmlns:ns2="a8ef43ab-cf07-42a2-8638-9dd53e338fcc" xmlns:ns3="e29474f2-2d46-4b19-9a70-722109c451b4" targetNamespace="http://schemas.microsoft.com/office/2006/metadata/properties" ma:root="true" ma:fieldsID="0bf59aa055e33e190d5a081515ba15f4" ns2:_="" ns3:_="">
    <xsd:import namespace="a8ef43ab-cf07-42a2-8638-9dd53e338fcc"/>
    <xsd:import namespace="e29474f2-2d46-4b19-9a70-722109c45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f43ab-cf07-42a2-8638-9dd53e338fc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e39f95d-d1c0-4761-bb7c-60f3d14fd670}" ma:internalName="TaxCatchAll" ma:showField="CatchAllData" ma:web="a8ef43ab-cf07-42a2-8638-9dd53e338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474f2-2d46-4b19-9a70-722109c451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2048e65-9993-4955-8b60-9f7daa7208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E1B87-6111-4300-94B0-498C2E1E8A2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B43326-3946-47CE-8594-E0EF25F06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ef43ab-cf07-42a2-8638-9dd53e338fcc"/>
    <ds:schemaRef ds:uri="e29474f2-2d46-4b19-9a70-722109c45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B5019F-630D-48F5-8040-BD0ABD2F7D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Pricing</vt:lpstr>
      <vt:lpstr>Optional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Lowder</dc:creator>
  <cp:lastModifiedBy>Melissa Greene</cp:lastModifiedBy>
  <cp:lastPrinted>2023-03-13T15:40:27Z</cp:lastPrinted>
  <dcterms:created xsi:type="dcterms:W3CDTF">2022-08-03T13:24:35Z</dcterms:created>
  <dcterms:modified xsi:type="dcterms:W3CDTF">2023-07-28T16:32:23Z</dcterms:modified>
</cp:coreProperties>
</file>