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xr:revisionPtr revIDLastSave="0" documentId="8_{F4CF5AEF-84C2-46C6-8E27-08FE29AB213A}" xr6:coauthVersionLast="41" xr6:coauthVersionMax="41" xr10:uidLastSave="{00000000-0000-0000-0000-000000000000}"/>
  <bookViews>
    <workbookView xWindow="27420" yWindow="525" windowWidth="18930" windowHeight="13080" tabRatio="793" xr2:uid="{00000000-000D-0000-FFFF-FFFF00000000}"/>
  </bookViews>
  <sheets>
    <sheet name="Table of Contents" sheetId="165" r:id="rId1"/>
    <sheet name="Item 1 Base" sheetId="188" r:id="rId2"/>
    <sheet name="Item 1 Options" sheetId="189" r:id="rId3"/>
    <sheet name="Item 2 Base" sheetId="190" r:id="rId4"/>
    <sheet name="Item 2 Options" sheetId="192" r:id="rId5"/>
    <sheet name="Item 3 Base" sheetId="191" r:id="rId6"/>
    <sheet name="Item 3 Options" sheetId="194" r:id="rId7"/>
    <sheet name="Item 4 Base" sheetId="193" r:id="rId8"/>
    <sheet name="Item 4 Options" sheetId="195" r:id="rId9"/>
    <sheet name="Item 5 Base" sheetId="196" r:id="rId10"/>
    <sheet name="Item 5 Options" sheetId="201" r:id="rId11"/>
    <sheet name="Item 6 Base" sheetId="197" r:id="rId12"/>
    <sheet name="Item 6 Options" sheetId="202" r:id="rId13"/>
    <sheet name="Item 7 Base" sheetId="198" r:id="rId14"/>
    <sheet name="Item 7 Options" sheetId="203" r:id="rId15"/>
    <sheet name="Item 8 Base" sheetId="199" r:id="rId16"/>
    <sheet name="Item 8 Options" sheetId="204" r:id="rId17"/>
    <sheet name="Item 9 Base" sheetId="200" r:id="rId18"/>
    <sheet name="Item 9 Options" sheetId="205" r:id="rId19"/>
    <sheet name="Sheet2" sheetId="206" r:id="rId20"/>
    <sheet name="Sheet1" sheetId="166" r:id="rId21"/>
  </sheets>
  <definedNames>
    <definedName name="Item_54" localSheetId="3">'Table of Contents'!#REF!</definedName>
    <definedName name="Item_54" localSheetId="4">'Table of Contents'!#REF!</definedName>
    <definedName name="Item_54" localSheetId="5">'Table of Contents'!#REF!</definedName>
    <definedName name="Item_54" localSheetId="6">'Table of Contents'!#REF!</definedName>
    <definedName name="Item_54" localSheetId="7">'Table of Contents'!#REF!</definedName>
    <definedName name="Item_54" localSheetId="8">'Table of Contents'!#REF!</definedName>
    <definedName name="Item_54" localSheetId="9">'Table of Contents'!#REF!</definedName>
    <definedName name="Item_54" localSheetId="10">'Table of Contents'!#REF!</definedName>
    <definedName name="Item_54" localSheetId="11">'Table of Contents'!#REF!</definedName>
    <definedName name="Item_54" localSheetId="12">'Table of Contents'!#REF!</definedName>
    <definedName name="Item_54" localSheetId="13">'Table of Contents'!#REF!</definedName>
    <definedName name="Item_54" localSheetId="14">'Table of Contents'!#REF!</definedName>
    <definedName name="Item_54" localSheetId="15">'Table of Contents'!#REF!</definedName>
    <definedName name="Item_54" localSheetId="16">'Table of Contents'!#REF!</definedName>
    <definedName name="Item_54" localSheetId="17">'Table of Contents'!#REF!</definedName>
    <definedName name="Item_54" localSheetId="18">'Table of Contents'!#REF!</definedName>
    <definedName name="Item_54">'Table of Contents'!#REF!</definedName>
    <definedName name="_xlnm.Print_Titles" localSheetId="1">'Item 1 Base'!$2:$2</definedName>
    <definedName name="_xlnm.Print_Titles" localSheetId="3">'Item 2 Base'!$2:$2</definedName>
    <definedName name="_xlnm.Print_Titles" localSheetId="5">'Item 3 Base'!$2:$2</definedName>
    <definedName name="_xlnm.Print_Titles" localSheetId="7">'Item 4 Base'!$2:$2</definedName>
    <definedName name="_xlnm.Print_Titles" localSheetId="9">'Item 5 Base'!$2:$2</definedName>
    <definedName name="_xlnm.Print_Titles" localSheetId="11">'Item 6 Base'!$2:$2</definedName>
    <definedName name="_xlnm.Print_Titles" localSheetId="13">'Item 7 Base'!$2:$2</definedName>
    <definedName name="_xlnm.Print_Titles" localSheetId="15">'Item 8 Base'!$2:$2</definedName>
    <definedName name="_xlnm.Print_Titles" localSheetId="17">'Item 9 Base'!$2:$2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205" l="1"/>
  <c r="H67" i="204"/>
  <c r="H66" i="204"/>
  <c r="H65" i="204"/>
  <c r="H63" i="204"/>
  <c r="H61" i="204"/>
  <c r="H60" i="204"/>
  <c r="H59" i="204"/>
  <c r="H56" i="204"/>
  <c r="H55" i="204"/>
  <c r="H53" i="204"/>
  <c r="H52" i="204"/>
  <c r="H51" i="204"/>
  <c r="H50" i="204"/>
  <c r="H49" i="204"/>
  <c r="H48" i="204"/>
  <c r="H47" i="204"/>
  <c r="H46" i="204"/>
  <c r="H45" i="204"/>
  <c r="H44" i="204"/>
  <c r="H43" i="204"/>
  <c r="H41" i="204"/>
  <c r="H40" i="204"/>
  <c r="H38" i="204"/>
  <c r="H37" i="204"/>
  <c r="H36" i="204"/>
  <c r="H35" i="204"/>
  <c r="H33" i="204"/>
  <c r="H32" i="204"/>
  <c r="H31" i="204"/>
  <c r="H29" i="204"/>
  <c r="H27" i="204"/>
  <c r="H25" i="204"/>
  <c r="H24" i="204"/>
  <c r="H22" i="204"/>
  <c r="H21" i="204"/>
  <c r="H20" i="204"/>
  <c r="H19" i="204"/>
  <c r="H14" i="204"/>
  <c r="H13" i="204"/>
  <c r="H10" i="204"/>
  <c r="H9" i="204"/>
  <c r="H8" i="204"/>
  <c r="F1" i="204"/>
  <c r="F1" i="203"/>
  <c r="H74" i="202"/>
  <c r="H73" i="202"/>
  <c r="H72" i="202"/>
  <c r="H70" i="202"/>
  <c r="H69" i="202"/>
  <c r="H68" i="202"/>
  <c r="H67" i="202"/>
  <c r="H66" i="202"/>
  <c r="H65" i="202"/>
  <c r="H62" i="202"/>
  <c r="H61" i="202"/>
  <c r="H59" i="202"/>
  <c r="H58" i="202"/>
  <c r="H57" i="202"/>
  <c r="H56" i="202"/>
  <c r="H55" i="202"/>
  <c r="H54" i="202"/>
  <c r="H53" i="202"/>
  <c r="H52" i="202"/>
  <c r="H51" i="202"/>
  <c r="H50" i="202"/>
  <c r="H49" i="202"/>
  <c r="H47" i="202"/>
  <c r="H46" i="202"/>
  <c r="H45" i="202"/>
  <c r="H44" i="202"/>
  <c r="H43" i="202"/>
  <c r="H42" i="202"/>
  <c r="H41" i="202"/>
  <c r="H40" i="202"/>
  <c r="H39" i="202"/>
  <c r="H38" i="202"/>
  <c r="H35" i="202"/>
  <c r="H34" i="202"/>
  <c r="H33" i="202"/>
  <c r="H32" i="202"/>
  <c r="H31" i="202"/>
  <c r="H30" i="202"/>
  <c r="H29" i="202"/>
  <c r="H28" i="202"/>
  <c r="H27" i="202"/>
  <c r="H25" i="202"/>
  <c r="H24" i="202"/>
  <c r="H23" i="202"/>
  <c r="H22" i="202"/>
  <c r="H20" i="202"/>
  <c r="H19" i="202"/>
  <c r="H18" i="202"/>
  <c r="H17" i="202"/>
  <c r="H14" i="202"/>
  <c r="H13" i="202"/>
  <c r="H10" i="202"/>
  <c r="H9" i="202"/>
  <c r="H8" i="202"/>
  <c r="F1" i="202"/>
  <c r="H72" i="201"/>
  <c r="H71" i="201"/>
  <c r="H70" i="201"/>
  <c r="H68" i="201"/>
  <c r="H67" i="201"/>
  <c r="H66" i="201"/>
  <c r="H65" i="201"/>
  <c r="H64" i="201"/>
  <c r="H63" i="201"/>
  <c r="H60" i="201"/>
  <c r="H59" i="201"/>
  <c r="H57" i="201"/>
  <c r="H56" i="201"/>
  <c r="H55" i="201"/>
  <c r="H54" i="201"/>
  <c r="H53" i="201"/>
  <c r="H52" i="201"/>
  <c r="H51" i="201"/>
  <c r="H50" i="201"/>
  <c r="H49" i="201"/>
  <c r="H48" i="201"/>
  <c r="H47" i="201"/>
  <c r="H45" i="201"/>
  <c r="H44" i="201"/>
  <c r="H43" i="201"/>
  <c r="H42" i="201"/>
  <c r="H41" i="201"/>
  <c r="H40" i="201"/>
  <c r="H39" i="201"/>
  <c r="H38" i="201"/>
  <c r="H37" i="201"/>
  <c r="H36" i="201"/>
  <c r="H34" i="201"/>
  <c r="H33" i="201"/>
  <c r="H32" i="201"/>
  <c r="H31" i="201"/>
  <c r="H30" i="201"/>
  <c r="H29" i="201"/>
  <c r="H28" i="201"/>
  <c r="H27" i="201"/>
  <c r="H26" i="201"/>
  <c r="H24" i="201"/>
  <c r="H23" i="201"/>
  <c r="H22" i="201"/>
  <c r="H21" i="201"/>
  <c r="H19" i="201"/>
  <c r="H18" i="201"/>
  <c r="H17" i="201"/>
  <c r="H16" i="201"/>
  <c r="H13" i="201"/>
  <c r="H10" i="201"/>
  <c r="H9" i="201"/>
  <c r="H8" i="201"/>
  <c r="F1" i="201"/>
  <c r="H72" i="195"/>
  <c r="H71" i="195"/>
  <c r="H70" i="195"/>
  <c r="H68" i="195"/>
  <c r="H67" i="195"/>
  <c r="H66" i="195"/>
  <c r="H65" i="195"/>
  <c r="H64" i="195"/>
  <c r="H63" i="195"/>
  <c r="H60" i="195"/>
  <c r="H59" i="195"/>
  <c r="H57" i="195"/>
  <c r="H56" i="195"/>
  <c r="H55" i="195"/>
  <c r="H54" i="195"/>
  <c r="H53" i="195"/>
  <c r="H52" i="195"/>
  <c r="H51" i="195"/>
  <c r="H50" i="195"/>
  <c r="H49" i="195"/>
  <c r="H48" i="195"/>
  <c r="H47" i="195"/>
  <c r="H45" i="195"/>
  <c r="H44" i="195"/>
  <c r="H43" i="195"/>
  <c r="H42" i="195"/>
  <c r="H41" i="195"/>
  <c r="H40" i="195"/>
  <c r="H39" i="195"/>
  <c r="H38" i="195"/>
  <c r="H37" i="195"/>
  <c r="H36" i="195"/>
  <c r="H34" i="195"/>
  <c r="H33" i="195"/>
  <c r="H32" i="195"/>
  <c r="H31" i="195"/>
  <c r="H30" i="195"/>
  <c r="H29" i="195"/>
  <c r="H28" i="195"/>
  <c r="H27" i="195"/>
  <c r="H26" i="195"/>
  <c r="H24" i="195"/>
  <c r="H23" i="195"/>
  <c r="H22" i="195"/>
  <c r="H21" i="195"/>
  <c r="H19" i="195"/>
  <c r="H18" i="195"/>
  <c r="H17" i="195"/>
  <c r="H16" i="195"/>
  <c r="H13" i="195"/>
  <c r="H10" i="195"/>
  <c r="H9" i="195"/>
  <c r="H8" i="195"/>
  <c r="F1" i="195"/>
  <c r="H72" i="194"/>
  <c r="H71" i="194"/>
  <c r="H70" i="194"/>
  <c r="H68" i="194"/>
  <c r="H67" i="194"/>
  <c r="H66" i="194"/>
  <c r="H65" i="194"/>
  <c r="H64" i="194"/>
  <c r="H63" i="194"/>
  <c r="H60" i="194"/>
  <c r="H59" i="194"/>
  <c r="H57" i="194"/>
  <c r="H56" i="194"/>
  <c r="H55" i="194"/>
  <c r="H54" i="194"/>
  <c r="H53" i="194"/>
  <c r="H52" i="194"/>
  <c r="H51" i="194"/>
  <c r="H50" i="194"/>
  <c r="H49" i="194"/>
  <c r="H48" i="194"/>
  <c r="H47" i="194"/>
  <c r="H45" i="194"/>
  <c r="H44" i="194"/>
  <c r="H43" i="194"/>
  <c r="H42" i="194"/>
  <c r="H41" i="194"/>
  <c r="H40" i="194"/>
  <c r="H39" i="194"/>
  <c r="H38" i="194"/>
  <c r="H37" i="194"/>
  <c r="H36" i="194"/>
  <c r="H34" i="194"/>
  <c r="H33" i="194"/>
  <c r="H32" i="194"/>
  <c r="H31" i="194"/>
  <c r="H30" i="194"/>
  <c r="H29" i="194"/>
  <c r="H28" i="194"/>
  <c r="H27" i="194"/>
  <c r="H26" i="194"/>
  <c r="H24" i="194"/>
  <c r="H23" i="194"/>
  <c r="H22" i="194"/>
  <c r="H21" i="194"/>
  <c r="H19" i="194"/>
  <c r="H18" i="194"/>
  <c r="H17" i="194"/>
  <c r="H16" i="194"/>
  <c r="H13" i="194"/>
  <c r="H10" i="194"/>
  <c r="H9" i="194"/>
  <c r="H8" i="194"/>
  <c r="F1" i="194"/>
  <c r="H72" i="192"/>
  <c r="H71" i="192"/>
  <c r="H70" i="192"/>
  <c r="H68" i="192"/>
  <c r="H67" i="192"/>
  <c r="H66" i="192"/>
  <c r="H65" i="192"/>
  <c r="H64" i="192"/>
  <c r="H63" i="192"/>
  <c r="H60" i="192"/>
  <c r="H59" i="192"/>
  <c r="H57" i="192"/>
  <c r="H56" i="192"/>
  <c r="H55" i="192"/>
  <c r="H54" i="192"/>
  <c r="H53" i="192"/>
  <c r="H52" i="192"/>
  <c r="H51" i="192"/>
  <c r="H50" i="192"/>
  <c r="H49" i="192"/>
  <c r="H48" i="192"/>
  <c r="H47" i="192"/>
  <c r="H45" i="192"/>
  <c r="H44" i="192"/>
  <c r="H43" i="192"/>
  <c r="H42" i="192"/>
  <c r="H41" i="192"/>
  <c r="H40" i="192"/>
  <c r="H39" i="192"/>
  <c r="H38" i="192"/>
  <c r="H37" i="192"/>
  <c r="H36" i="192"/>
  <c r="H34" i="192"/>
  <c r="H33" i="192"/>
  <c r="H32" i="192"/>
  <c r="H31" i="192"/>
  <c r="H30" i="192"/>
  <c r="H29" i="192"/>
  <c r="H28" i="192"/>
  <c r="H27" i="192"/>
  <c r="H26" i="192"/>
  <c r="H24" i="192"/>
  <c r="H23" i="192"/>
  <c r="H22" i="192"/>
  <c r="H21" i="192"/>
  <c r="H19" i="192"/>
  <c r="H18" i="192"/>
  <c r="H17" i="192"/>
  <c r="H16" i="192"/>
  <c r="H13" i="192"/>
  <c r="H10" i="192"/>
  <c r="H9" i="192"/>
  <c r="H8" i="192"/>
  <c r="F1" i="192"/>
  <c r="H41" i="189"/>
  <c r="H40" i="189"/>
  <c r="H39" i="189"/>
  <c r="H38" i="189"/>
  <c r="H37" i="189"/>
  <c r="H34" i="189"/>
  <c r="H32" i="189"/>
  <c r="H31" i="189"/>
  <c r="H30" i="189"/>
  <c r="H29" i="189"/>
  <c r="H23" i="189"/>
  <c r="H22" i="189"/>
  <c r="H19" i="189"/>
  <c r="H18" i="189"/>
  <c r="H11" i="189"/>
  <c r="H10" i="189"/>
  <c r="H9" i="189"/>
  <c r="H8" i="189"/>
  <c r="F1" i="189"/>
</calcChain>
</file>

<file path=xl/sharedStrings.xml><?xml version="1.0" encoding="utf-8"?>
<sst xmlns="http://schemas.openxmlformats.org/spreadsheetml/2006/main" count="1714" uniqueCount="320">
  <si>
    <t>Dealer Name:</t>
  </si>
  <si>
    <t>Model Code:</t>
  </si>
  <si>
    <t>Exterior</t>
  </si>
  <si>
    <t>Windows</t>
  </si>
  <si>
    <t>Floor</t>
  </si>
  <si>
    <t>Interior</t>
  </si>
  <si>
    <t>Air Conditioning</t>
  </si>
  <si>
    <t>Brakes</t>
  </si>
  <si>
    <t>Lights</t>
  </si>
  <si>
    <t>Engine Size (Horsepower)</t>
  </si>
  <si>
    <t>Fuel Type</t>
  </si>
  <si>
    <t>Gasoline</t>
  </si>
  <si>
    <t>Fuel Capacity (Gals)</t>
  </si>
  <si>
    <t>Mfg. Std. - List Amount in Gallons</t>
  </si>
  <si>
    <t>Base Vehicle Minimum Requirements</t>
  </si>
  <si>
    <t>$</t>
  </si>
  <si>
    <t>Steering</t>
  </si>
  <si>
    <t>Power Steering</t>
  </si>
  <si>
    <t>Automatic Transmission</t>
  </si>
  <si>
    <t>VEHICLE OPTIONS</t>
  </si>
  <si>
    <t>Engine Block Heater</t>
  </si>
  <si>
    <t>Item 9</t>
  </si>
  <si>
    <t>Item</t>
  </si>
  <si>
    <t>Type</t>
  </si>
  <si>
    <t>Description</t>
  </si>
  <si>
    <t>Item 5</t>
  </si>
  <si>
    <t>Table of Contents</t>
  </si>
  <si>
    <t>Vehicle Make/Model:</t>
  </si>
  <si>
    <t>VEHICLE BID PRICE:</t>
  </si>
  <si>
    <t>SP-18-0123 Official School Bus Specifications &amp; Pricing</t>
  </si>
  <si>
    <t>Item 1</t>
  </si>
  <si>
    <t>SBA</t>
  </si>
  <si>
    <t>Item 2</t>
  </si>
  <si>
    <t>SBB</t>
  </si>
  <si>
    <t>Item 3</t>
  </si>
  <si>
    <t>Item 4</t>
  </si>
  <si>
    <t>Item 6</t>
  </si>
  <si>
    <t>Item 7</t>
  </si>
  <si>
    <t>Item 8</t>
  </si>
  <si>
    <t>SBF</t>
  </si>
  <si>
    <t>SBG</t>
  </si>
  <si>
    <t>SBC</t>
  </si>
  <si>
    <t>SBH</t>
  </si>
  <si>
    <t>SBE</t>
  </si>
  <si>
    <t>SBD</t>
  </si>
  <si>
    <t>SBI</t>
  </si>
  <si>
    <t>ITEM 1</t>
  </si>
  <si>
    <t>School Bus, New</t>
  </si>
  <si>
    <t>Powertrain</t>
  </si>
  <si>
    <t xml:space="preserve">Anti-Lock (ABS) </t>
  </si>
  <si>
    <t>Wheels</t>
  </si>
  <si>
    <t>Dual rear, single front</t>
  </si>
  <si>
    <t>Roof - Paint</t>
  </si>
  <si>
    <t>White Roof</t>
  </si>
  <si>
    <t>Tinted Glass, All Inclusive</t>
  </si>
  <si>
    <t>Manual Entry Door</t>
  </si>
  <si>
    <t>Rear Emergency Door</t>
  </si>
  <si>
    <t>Backup Warning System</t>
  </si>
  <si>
    <t>Rear Exhaust</t>
  </si>
  <si>
    <t>Walk-in Entrance Door with 2 steps
and Handrail</t>
  </si>
  <si>
    <t>Passenger Seats</t>
  </si>
  <si>
    <t>Twenty Nine (29) Passenger Seat Base</t>
  </si>
  <si>
    <t>Driver's Seat</t>
  </si>
  <si>
    <t>High-back Driver's Seat</t>
  </si>
  <si>
    <t>Driver's Retractable Lap and Shoulder Belt</t>
  </si>
  <si>
    <t xml:space="preserve">Driver Seat Belt </t>
  </si>
  <si>
    <t>OEM Dash-mounted A/C and Heat</t>
  </si>
  <si>
    <t>Windshield Wipers</t>
  </si>
  <si>
    <t>Electric Intermittent Wipers with Washer</t>
  </si>
  <si>
    <t>Headroom</t>
  </si>
  <si>
    <t>Maximum Headroom</t>
  </si>
  <si>
    <t>Rear Heat</t>
  </si>
  <si>
    <t>Rear Heat, Minimum 20,000 Btu</t>
  </si>
  <si>
    <t>OPTION #</t>
  </si>
  <si>
    <t>OPTIONS</t>
  </si>
  <si>
    <t>AM/FM Radio with PA system</t>
  </si>
  <si>
    <t xml:space="preserve">AM/FM/Mp3/USB, Radio with PA system </t>
  </si>
  <si>
    <t>Cruise Control</t>
  </si>
  <si>
    <t>Electric Entry Door</t>
  </si>
  <si>
    <t>Light Monitor</t>
  </si>
  <si>
    <t>Lock: Entrance Door Lock</t>
  </si>
  <si>
    <t>Lock: Rear Vandal Lock</t>
  </si>
  <si>
    <t>Mirrors: All Exterior Mirrors, Heated</t>
  </si>
  <si>
    <t>Mud Flaps</t>
  </si>
  <si>
    <t>One (1) Auxiliary Defrost Fan</t>
  </si>
  <si>
    <t>Seat Belt Ready</t>
  </si>
  <si>
    <t xml:space="preserve">Seats: 7 - 36" Seat Configuration (14 Passenger) </t>
  </si>
  <si>
    <t>Tow Hooks on Rear</t>
  </si>
  <si>
    <t>Two (2) Emergency Push-Out Windows</t>
  </si>
  <si>
    <t>Wheelchair: Wheelchair Lift with Wheelchair Door</t>
  </si>
  <si>
    <t>Price</t>
  </si>
  <si>
    <t>AM/FM Radio without PA system</t>
  </si>
  <si>
    <t>Air Door</t>
  </si>
  <si>
    <t>Alternative Fuel: CNG Powered Bus Without Air Conditioning</t>
  </si>
  <si>
    <t>Alternative Fuel: CNG Powered Bus With Air Conditioning</t>
  </si>
  <si>
    <t>Alternative Fuel: Propane Powered Bus Without Air Conditioning</t>
  </si>
  <si>
    <t>Alternative Fuel: Propane Powered Bus With Air Conditioning</t>
  </si>
  <si>
    <t>Heater: Rear, Wall Mount, Minimum 40,000 Btu</t>
  </si>
  <si>
    <t>Flat Floor</t>
  </si>
  <si>
    <t>ITEM 2</t>
  </si>
  <si>
    <t>ITEM 3</t>
  </si>
  <si>
    <t>ITEM 4</t>
  </si>
  <si>
    <t>ITEM 5</t>
  </si>
  <si>
    <t>ITEM 6</t>
  </si>
  <si>
    <t>ITEM 7</t>
  </si>
  <si>
    <t>ITEM 8</t>
  </si>
  <si>
    <t>ITEM 9</t>
  </si>
  <si>
    <t>Seventy One (71) Passenger Seat Base</t>
  </si>
  <si>
    <t>Forty Seven (47) Passenger Seat Base</t>
  </si>
  <si>
    <t>Fifty Three (53) Passenger Seat Base</t>
  </si>
  <si>
    <t>Sixty Five (65) Passenger Seat Base</t>
  </si>
  <si>
    <t>Seventy Seven (77) Passenger Seat Base</t>
  </si>
  <si>
    <t>Eighty Four (84) Passenger Seat Base</t>
  </si>
  <si>
    <t>Eighty Nine (89) Passenger Seat Base</t>
  </si>
  <si>
    <t>Diesel</t>
  </si>
  <si>
    <t>Allison 2500 PTS Automatic</t>
  </si>
  <si>
    <t xml:space="preserve">Anti-Lock (ABS), Hydraulic, 4-Wheel Disc </t>
  </si>
  <si>
    <t>Alternator</t>
  </si>
  <si>
    <t>Front Hubs</t>
  </si>
  <si>
    <t>Oil-Filled Front Hubs</t>
  </si>
  <si>
    <t>Tilt Steering Column</t>
  </si>
  <si>
    <t xml:space="preserve">Headliner </t>
  </si>
  <si>
    <t>Minimum 77" Headroom</t>
  </si>
  <si>
    <t>Front Heat</t>
  </si>
  <si>
    <t>Minimum 200 Amp - List Size</t>
  </si>
  <si>
    <t>Minimum 200 Horsepower - List Size &amp; Cylinders</t>
  </si>
  <si>
    <t>Type C, 48 Pass. Bus Design</t>
  </si>
  <si>
    <t>Air Conditioner: Dash A/C</t>
  </si>
  <si>
    <t>Alternator: 320 Amp</t>
  </si>
  <si>
    <t>Alternator: 270 Amp 
(Required with Air Conditioner and Wheelchair Lift Combined)</t>
  </si>
  <si>
    <r>
      <t>Lap Seatbelts for All Seats,</t>
    </r>
    <r>
      <rPr>
        <b/>
        <u/>
        <sz val="10"/>
        <color theme="1"/>
        <rFont val="Calibri"/>
        <family val="2"/>
        <scheme val="minor"/>
      </rPr>
      <t xml:space="preserve"> Price Each</t>
    </r>
  </si>
  <si>
    <r>
      <t xml:space="preserve">Track Seating with Tie Down(s) Per Wheelchair Station, </t>
    </r>
    <r>
      <rPr>
        <b/>
        <u/>
        <sz val="10"/>
        <color theme="1"/>
        <rFont val="Calibri"/>
        <family val="2"/>
        <scheme val="minor"/>
      </rPr>
      <t>Price Each</t>
    </r>
  </si>
  <si>
    <r>
      <t xml:space="preserve">Wheelchair: Dedicated Wheelchair Station &amp; Tie Down, </t>
    </r>
    <r>
      <rPr>
        <b/>
        <u/>
        <sz val="10"/>
        <color theme="1"/>
        <rFont val="Calibri"/>
        <family val="2"/>
        <scheme val="minor"/>
      </rPr>
      <t>Price Each</t>
    </r>
  </si>
  <si>
    <t>Air Conditioner: Additional Rear A/C Minimum 40,000 Btu with 
Separate Compressor</t>
  </si>
  <si>
    <t>Air Conditioner: Additional Rear, In-Wall A/C Minimum 40,000 Btu
with Separate Compressor</t>
  </si>
  <si>
    <t>Type A, 30 Pass.</t>
  </si>
  <si>
    <t>Type C, 48 Pass.</t>
  </si>
  <si>
    <t xml:space="preserve">Air Conditioner: A/C with Front and Rear Evaporators, 
Minimum 120,000 Btu </t>
  </si>
  <si>
    <t xml:space="preserve">Air Conditioner: In-Wall A/C with Front and Rear Evaporators, 
Minimum 120,000 Btu </t>
  </si>
  <si>
    <t>Type C, 54 Pass. Bus Design</t>
  </si>
  <si>
    <t>Alternative Fuel: CNG Powered Bus Without Air Conditioning, (Shall include all components necessary to power bus with CNG)</t>
  </si>
  <si>
    <t>Alternative Fuel: CNG Powered Bus With Air Conditioning, (Shall include all components necessary to power bus with CNG)</t>
  </si>
  <si>
    <t>Alternative Fuel: Propane Powered Bus With Air Conditioning, (Shall include all components necessary to power bus with propane)</t>
  </si>
  <si>
    <t>Alternative Fuel: Propane Powered Bus Without Air Conditioning,
(Shall include all components necessary to power bus with propane)</t>
  </si>
  <si>
    <t>Mirrors: All Exterior Mirrors, Remote Controlled</t>
  </si>
  <si>
    <t>Mirrors: All Exterior Mirrors, Remote Controlled, Heated</t>
  </si>
  <si>
    <t>Axle: Front Air Ride</t>
  </si>
  <si>
    <t>Brakes: Air Brakes (with dryers), Anti-Lock Brake System</t>
  </si>
  <si>
    <t>Brakes: Air Disc Brakes, with ABS</t>
  </si>
  <si>
    <t>Diagnostics: Wi-Fi Enabled, Remote Vehicle Diagnostics</t>
  </si>
  <si>
    <t>Crash Mitigation</t>
  </si>
  <si>
    <t>Engine: Non-Viscous Cooling Fan</t>
  </si>
  <si>
    <t>Engine: Block Heater</t>
  </si>
  <si>
    <t>Lights: Light Monitor</t>
  </si>
  <si>
    <t>Engine: Diesel Engine Upgrade, Minimum 220 HP</t>
  </si>
  <si>
    <t>Engine: Diesel Engine Upgrade, Minimum 240 HP</t>
  </si>
  <si>
    <t>Engine: Diesel Engine Upgrade, Minimum 250 HP</t>
  </si>
  <si>
    <t>Engine: Diesel Engine Upgrade, Minimum 260 HP</t>
  </si>
  <si>
    <t xml:space="preserve">Transmission: Allison 3000 PTS Series Transmission </t>
  </si>
  <si>
    <t>Floor: Flat Floor</t>
  </si>
  <si>
    <t>Heater: Step-Well Heater, 30,000 to 49,999 Btu</t>
  </si>
  <si>
    <t>Heater: Step-Well Heater, Minimum 50,000 Btu</t>
  </si>
  <si>
    <t>Heater: Mid-Ship Heater, Minimum 80,000 Btu</t>
  </si>
  <si>
    <t>Heater: Rear Wall Heater, 40,000 to 79,999 Btu</t>
  </si>
  <si>
    <t>Heater: Rear Heater, Minimum 80,000 Btu</t>
  </si>
  <si>
    <t>Seats: Additional Seat Spacing (forty one (41) passenger seating)</t>
  </si>
  <si>
    <t>Fan: One (1) Auxiliary Defrost Fan</t>
  </si>
  <si>
    <t>Signs: Rear Illuminated Sign</t>
  </si>
  <si>
    <t>Windows: Two (2) Emergency Push-Out Windows</t>
  </si>
  <si>
    <t>Door: Electric Entry Door</t>
  </si>
  <si>
    <t>Door: Air Operated Door</t>
  </si>
  <si>
    <r>
      <t xml:space="preserve">Seats: Seatbelts - Installed Lap Belts, </t>
    </r>
    <r>
      <rPr>
        <b/>
        <u/>
        <sz val="10"/>
        <color theme="1"/>
        <rFont val="Calibri"/>
        <family val="2"/>
        <scheme val="minor"/>
      </rPr>
      <t>Each</t>
    </r>
  </si>
  <si>
    <r>
      <t xml:space="preserve">Seats: Seatbelts - Installed Lap Seatbelts </t>
    </r>
    <r>
      <rPr>
        <u/>
        <sz val="10"/>
        <color theme="1"/>
        <rFont val="Calibri"/>
        <family val="2"/>
        <scheme val="minor"/>
      </rPr>
      <t>for All Seats</t>
    </r>
    <r>
      <rPr>
        <sz val="10"/>
        <color theme="1"/>
        <rFont val="Calibri"/>
        <family val="2"/>
        <scheme val="minor"/>
      </rPr>
      <t xml:space="preserve">, Price </t>
    </r>
    <r>
      <rPr>
        <b/>
        <u/>
        <sz val="10"/>
        <color theme="1"/>
        <rFont val="Calibri"/>
        <family val="2"/>
        <scheme val="minor"/>
      </rPr>
      <t>Each</t>
    </r>
  </si>
  <si>
    <t>Seats: Seatbelt Ready</t>
  </si>
  <si>
    <t>Seats: Air Ride Driver's Seat</t>
  </si>
  <si>
    <t>Floor: Marine Grade Plywood 5/8"</t>
  </si>
  <si>
    <t>Batteries: Three (3) BCI Group 31 Batteries</t>
  </si>
  <si>
    <t>Suspension: Rear Air Ride Suspension, minimum 21,000 Lbs</t>
  </si>
  <si>
    <t>Storage: Driver's Overhead Compartment</t>
  </si>
  <si>
    <r>
      <t xml:space="preserve">Storage: Underbody Storage - Per Cubic Foot, </t>
    </r>
    <r>
      <rPr>
        <b/>
        <u/>
        <sz val="10"/>
        <color theme="1"/>
        <rFont val="Calibri"/>
        <family val="2"/>
        <scheme val="minor"/>
      </rPr>
      <t>Each</t>
    </r>
  </si>
  <si>
    <t>Walk-in Entrance Door with 2 steps and Handrail</t>
  </si>
  <si>
    <t>Walk-in Entrance Door</t>
  </si>
  <si>
    <t>6-Way High-back Driver's Seat with Dual Armrests</t>
  </si>
  <si>
    <t>Minimum 50,000 Btu - List Actual Btu</t>
  </si>
  <si>
    <t>Minimum 90,000 Btu - List Actual Btu</t>
  </si>
  <si>
    <t>Intermittent Wipers with Washer</t>
  </si>
  <si>
    <t>Perforated Headliner Inside First Two Body Sections</t>
  </si>
  <si>
    <t xml:space="preserve">
OPTIONAL EQUIPMENT IS IN ADDITION TO FEDERAL AND STATE SPECIFICATIONS. BUSES WITH WHEELCHAIR LIFTS MUST MEET ALL DOT AND ADA REQUIREMENTS.
AT TIME OF DELIVERY TO END USER, BUS MUST MEET ALL ARKANSAS DIVISION OF ACADEMIC FACILITIES AND
TRANSPORTATION RULES FOR THE SPECIFICATIONS GOVERNING SCHOOL BUS DESIGN.</t>
  </si>
  <si>
    <t>Type A, 30 Pass. Bus Design</t>
  </si>
  <si>
    <t>Type C, 66 Pass. Bus Design</t>
  </si>
  <si>
    <t>Type C, 72 Pass. Bus Design</t>
  </si>
  <si>
    <t>Type C, 78 Pass. Bus Design</t>
  </si>
  <si>
    <t>Mid-Ship Heat</t>
  </si>
  <si>
    <t>Type D, FE, 78 Pass. Bus Design</t>
  </si>
  <si>
    <t>Type D, RE, 84 Pass. Design</t>
  </si>
  <si>
    <t>Minimum 250 Horsepower - List Size &amp; Cylinders</t>
  </si>
  <si>
    <t>Type D, FE, 90 Pass. Design</t>
  </si>
  <si>
    <t>Type C, 54 Pass.</t>
  </si>
  <si>
    <t>Engine: Diesel Engine Upgrade, Minimum 280 HP</t>
  </si>
  <si>
    <t>Heater: Driver's Area Heater, Minimum 12,000 Btu</t>
  </si>
  <si>
    <t>Heater: Rear Wall Heater, Minimum 80,000 Btu</t>
  </si>
  <si>
    <t>Type D, 78 Pass.</t>
  </si>
  <si>
    <t>Type C, 78 Pass.</t>
  </si>
  <si>
    <t>Type C, 72 Pass.</t>
  </si>
  <si>
    <t>Type C, 66 Pass.</t>
  </si>
  <si>
    <t>Type D, 84 Pass.</t>
  </si>
  <si>
    <t>Radiator: Swing-out Radiator</t>
  </si>
  <si>
    <t>Seats: Additional Seat Spacing (seventy one (71) passenger seating)</t>
  </si>
  <si>
    <t>Seats: Additional Seat Spacing (seventy seven (77) passenger seating)</t>
  </si>
  <si>
    <t>Seats: Additional Seat Spacing (fifty nine (59) passenger seating)</t>
  </si>
  <si>
    <t>Seats: Additional Seat Spacing (sixty five (65) passenger seating)</t>
  </si>
  <si>
    <t>Type D, 90 Pass.</t>
  </si>
  <si>
    <t>Seats: Additional Seat Spacing (eighty three (83) passenger seating)</t>
  </si>
  <si>
    <t>Mfg. Standard - List Amps</t>
  </si>
  <si>
    <t>Mfg. Standard - List Size and Type</t>
  </si>
  <si>
    <t>Mfg. Standard Automatic - List Brand, Speeds etc.</t>
  </si>
  <si>
    <t>Lock: Gas Cap Security - List Type of Mechanism</t>
  </si>
  <si>
    <t>300 Horsepower - List Engine Type and Size</t>
  </si>
  <si>
    <t xml:space="preserve">Mfg. Std. - List Type of Exterior Lighting </t>
  </si>
  <si>
    <t>Lights: LED Exterior Light Package - List Lights Included</t>
  </si>
  <si>
    <r>
      <t xml:space="preserve">Engine </t>
    </r>
    <r>
      <rPr>
        <u/>
        <sz val="10"/>
        <color theme="1"/>
        <rFont val="Calibri"/>
        <family val="2"/>
        <scheme val="minor"/>
      </rPr>
      <t>Upgrade</t>
    </r>
    <r>
      <rPr>
        <sz val="10"/>
        <color theme="1"/>
        <rFont val="Calibri"/>
        <family val="2"/>
        <scheme val="minor"/>
      </rPr>
      <t xml:space="preserve">: Gasoline Mfg. Std. - List Cylinders, Horsepower </t>
    </r>
  </si>
  <si>
    <r>
      <t xml:space="preserve">Alternator </t>
    </r>
    <r>
      <rPr>
        <u/>
        <sz val="10"/>
        <color theme="1"/>
        <rFont val="Calibri"/>
        <family val="2"/>
        <scheme val="minor"/>
      </rPr>
      <t>Upgrade</t>
    </r>
    <r>
      <rPr>
        <sz val="10"/>
        <color theme="1"/>
        <rFont val="Calibri"/>
        <family val="2"/>
        <scheme val="minor"/>
      </rPr>
      <t xml:space="preserve"> - List Amps</t>
    </r>
  </si>
  <si>
    <r>
      <t xml:space="preserve">Floor </t>
    </r>
    <r>
      <rPr>
        <u/>
        <sz val="10"/>
        <color theme="1"/>
        <rFont val="Calibri"/>
        <family val="2"/>
        <scheme val="minor"/>
      </rPr>
      <t>Upgrade</t>
    </r>
    <r>
      <rPr>
        <sz val="10"/>
        <color theme="1"/>
        <rFont val="Calibri"/>
        <family val="2"/>
        <scheme val="minor"/>
      </rPr>
      <t>: 5/8" Marine Grade Plywood</t>
    </r>
  </si>
  <si>
    <t>Mirrors: All Exterior Mirrors, Remote, Heated</t>
  </si>
  <si>
    <t>Entry Door</t>
  </si>
  <si>
    <t>Mfg. Std - List Type</t>
  </si>
  <si>
    <t>Fuel Tank: Minimum 100 Gallon</t>
  </si>
  <si>
    <t>Mfg. Standard - List Thickness and Type</t>
  </si>
  <si>
    <t>Lights: LED Interior Light Package - List Lights Included</t>
  </si>
  <si>
    <t>Engine: Gasoline, Mfg. Std. - List Horsepower and # of Cylinders</t>
  </si>
  <si>
    <t>Fans: Dual (2) Auxiliary Defrost Fans</t>
  </si>
  <si>
    <t>Air Conditioner: A/C with Three Evaporators, Minimum 135,000 Btu</t>
  </si>
  <si>
    <t>Air Conditioner: A/C with Two Evaporators, Minimum 80,000 Btu</t>
  </si>
  <si>
    <t>Mfg. Std. Air Brakes, Anti-Lock - List Brand and Type</t>
  </si>
  <si>
    <t>Minimum 60 Gallons</t>
  </si>
  <si>
    <t>Minimum 240 Amp - List Size</t>
  </si>
  <si>
    <t>Headliner: Acoustic Headliner Complete Ceiling</t>
  </si>
  <si>
    <t>Door: Dual Entry Hand Rails</t>
  </si>
  <si>
    <t>Transmission: Match to Gas Engine (Option 228) Mfg. Std. - List Type and Brand.</t>
  </si>
  <si>
    <t xml:space="preserve">Wheelchair: Wheelchair Lift with Wheelchair Door (If you choose option 203, 204, 205 or 206 with 263, you must also 
include: 211 - Alternator, 270 Amp.)
</t>
  </si>
  <si>
    <t>Transmission: Match to Gas Engine (Option 328) Mfg. Std. - List Type and Brand.</t>
  </si>
  <si>
    <t xml:space="preserve">Wheelchair: Wheelchair Lift with Wheelchair Door (If you choose option 303, 304, 305 or 306 with 363, you must also
include: 311 - Alternator, 270 Amp.)
</t>
  </si>
  <si>
    <t>Seats: Additional Seat Spacing (forty seven (47) passenger 
seating)</t>
  </si>
  <si>
    <t>Transmission: Match to Gas Engine (Option 428) Mfg. Std. - List Type and Brand.</t>
  </si>
  <si>
    <t>Transmission: Match to Gas Engine (Option 528) Mfg. Std. - List Type and Brand.</t>
  </si>
  <si>
    <t xml:space="preserve">Wheelchair: Wheelchair Lift with Wheelchair Door (If you choose option 503, 504, 505 or 506 with 563, you must also include: 511 - Alternator, 270 Amp.)
</t>
  </si>
  <si>
    <t>Transmission: Match to Gas Engine (Option 630) Mfg. Std. - List Type and Brand.</t>
  </si>
  <si>
    <t xml:space="preserve">Wheelchair: Wheelchair Lift with Wheelchair Door (If you choose option 603, 604, 605, 606, or 607 with 665, you must also include: 612 - Alternator, 270 Amp.)
</t>
  </si>
  <si>
    <t xml:space="preserve">Wheelchair: Wheelchair Lift with Wheelchair Door (If you choose option 703, 704, 705, 706, or 707 with 760, you must also include: 712 - Alternator, 270 Amp.)
</t>
  </si>
  <si>
    <t xml:space="preserve">Wheelchair: Wheelchair Lift with Wheelchair Door (If you choose option 803, 804, 805, 806, or 807 with 858, you must also include: 812 - Alternator, 270 Amp.)
</t>
  </si>
  <si>
    <t xml:space="preserve">Wheelchair: Wheelchair Lift with Wheelchair Door (If you choose option 903, 904, 905, 906, or 907 with 960, you must also include: 912 - Alternator, 270 Amp.)
</t>
  </si>
  <si>
    <t>Type A, 29 Passenger (Seating) School Bus (30 Passenger Bus Design)</t>
  </si>
  <si>
    <t>Type C, 47 Passenger (Seating)  School Bus (48 Passenger Bus Design)</t>
  </si>
  <si>
    <t>Type C, 53 Passenger (Seating)  School Bus (54 Passenger Bus Design)</t>
  </si>
  <si>
    <t>Type C, 65 Passenger (Seating)  School Bus (66 Passenger Bus Design)</t>
  </si>
  <si>
    <t>Type C, 71 Passenger (Seating)  School Bus (72 Passenger Bus Design)</t>
  </si>
  <si>
    <t>Type C, 77 Passenger (Seating)  School Bus (78 Passenger Bus Design)</t>
  </si>
  <si>
    <t>Type D, RE, 84 Passenger (Seating)  School Bus (84 Passenger Bus Design)</t>
  </si>
  <si>
    <t>Summit Bus</t>
  </si>
  <si>
    <t xml:space="preserve">IC Bus / CE </t>
  </si>
  <si>
    <t>PB105</t>
  </si>
  <si>
    <t>Cummins B6.7 - 6 cyl.</t>
  </si>
  <si>
    <t>Bendix</t>
  </si>
  <si>
    <t>Leece-Neville 200 amp</t>
  </si>
  <si>
    <t>Incandescent</t>
  </si>
  <si>
    <t>Manual</t>
  </si>
  <si>
    <t>5/8 Exterior Grade Plywood</t>
  </si>
  <si>
    <t>N/A</t>
  </si>
  <si>
    <t>N/C</t>
  </si>
  <si>
    <t>Allison 2500 PTS</t>
  </si>
  <si>
    <t xml:space="preserve"> </t>
  </si>
  <si>
    <t>SUMMIT BUS / NO BID</t>
  </si>
  <si>
    <t>NO BID</t>
  </si>
  <si>
    <t>Cummins L9 300 HP</t>
  </si>
  <si>
    <t>Cummins L9 270 HP</t>
  </si>
  <si>
    <t>105 gallon</t>
  </si>
  <si>
    <t>14,000 BTU</t>
  </si>
  <si>
    <t>84,500 BTU</t>
  </si>
  <si>
    <t>PB305</t>
  </si>
  <si>
    <t xml:space="preserve">IC Bus / RE </t>
  </si>
  <si>
    <t>TransTech / SST</t>
  </si>
  <si>
    <t>SC159DSSA600</t>
  </si>
  <si>
    <t>Cummins L9 260 HP 6 cyl</t>
  </si>
  <si>
    <t>Electric Over Air</t>
  </si>
  <si>
    <t>PSI 265hp V8-548ft lbs</t>
  </si>
  <si>
    <t>PSI 270hp V8-565ft lbs</t>
  </si>
  <si>
    <t>with 120k system</t>
  </si>
  <si>
    <t>Fully Seated</t>
  </si>
  <si>
    <t>Standard</t>
  </si>
  <si>
    <t>33 gal</t>
  </si>
  <si>
    <t>220 AMPS</t>
  </si>
  <si>
    <t>Hydra-Matic 6L90</t>
  </si>
  <si>
    <t>LED</t>
  </si>
  <si>
    <t>Pro-Fusion</t>
  </si>
  <si>
    <t>6.0L V8 Vortec</t>
  </si>
  <si>
    <t>OEM STANDARD</t>
  </si>
  <si>
    <t>GM</t>
  </si>
  <si>
    <t>JANSEN</t>
  </si>
  <si>
    <t>65K BTU ACT</t>
  </si>
  <si>
    <t>TRANS/AIR</t>
  </si>
  <si>
    <t>A&amp;M</t>
  </si>
  <si>
    <t>TRANS TECH</t>
  </si>
  <si>
    <t>PLYWOOD</t>
  </si>
  <si>
    <t>PRO-AIR</t>
  </si>
  <si>
    <t>HSM SEATING</t>
  </si>
  <si>
    <t>SOUND OFF, 16L</t>
  </si>
  <si>
    <t>SOUND OFF</t>
  </si>
  <si>
    <t>ROSCO</t>
  </si>
  <si>
    <t xml:space="preserve">BERGSTROM </t>
  </si>
  <si>
    <t>Q-STRAINT</t>
  </si>
  <si>
    <t>STARQUEST</t>
  </si>
  <si>
    <t>BRAUN CENTURY</t>
  </si>
  <si>
    <t>STANDARD</t>
  </si>
  <si>
    <t xml:space="preserve">Equip. Description 
Mfg. &amp; Model </t>
  </si>
  <si>
    <t xml:space="preserve">Wheelchair: Wheelchair Lift with Wheelchair Door (If you choose option 403, 404, 405 or 406 with 463, you must also include: 
411 - Alternator, 270 Amp.)
</t>
  </si>
  <si>
    <r>
      <rPr>
        <b/>
        <sz val="11"/>
        <color rgb="FFFF0000"/>
        <rFont val="Calibri"/>
        <family val="2"/>
        <scheme val="minor"/>
      </rPr>
      <t xml:space="preserve">NO BID </t>
    </r>
    <r>
      <rPr>
        <sz val="11"/>
        <color theme="1"/>
        <rFont val="Calibri"/>
        <family val="2"/>
        <scheme val="minor"/>
      </rPr>
      <t>Type D, FE, 77 Passenger (Seating)  School Bus (78 Passenger Bus Design)</t>
    </r>
  </si>
  <si>
    <r>
      <rPr>
        <b/>
        <sz val="11"/>
        <color rgb="FFFF0000"/>
        <rFont val="Calibri"/>
        <family val="2"/>
        <scheme val="minor"/>
      </rPr>
      <t>NO BID</t>
    </r>
    <r>
      <rPr>
        <sz val="11"/>
        <color theme="1"/>
        <rFont val="Calibri"/>
        <family val="2"/>
        <scheme val="minor"/>
      </rPr>
      <t xml:space="preserve"> Type D, FE, 89 Passenger (Seating)  School Bus (90 Passenger Bus Design)</t>
    </r>
  </si>
  <si>
    <t xml:space="preserve">                     Summit Bus</t>
  </si>
  <si>
    <t>Vehicle Specifications</t>
  </si>
  <si>
    <t>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</si>
</sst>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4" x14ac:knownFonts="1">
    <font>
      <sz val="11"/>
      <color theme="1"/>
      <name val="Calibri"/>
      <family val="2"/>
      <scheme val="minor"/>
    </font>
    <font>
      <b/>
      <sz val="12"/>
      <name val="Arial"/>
      <family val="2"/>
    </font>
    <font>
      <b/>
      <sz val="10"/>
      <color indexed="12"/>
      <name val="Arial"/>
      <family val="2"/>
    </font>
    <font>
      <b/>
      <sz val="10"/>
      <name val="Arial"/>
      <family val="2"/>
    </font>
    <font>
      <sz val="8"/>
      <name val="Arial"/>
      <family val="2"/>
    </font>
    <font>
      <sz val="10"/>
      <name val="Arial"/>
      <family val="2"/>
    </font>
    <font>
      <b/>
      <sz val="12"/>
      <color theme="0"/>
      <name val="Arial"/>
      <family val="2"/>
    </font>
    <font>
      <b/>
      <sz val="11"/>
      <color theme="1"/>
      <name val="Arial"/>
      <family val="2"/>
    </font>
    <font>
      <b/>
      <sz val="9"/>
      <name val="Arial"/>
      <family val="2"/>
    </font>
    <font>
      <b/>
      <sz val="11"/>
      <name val="Arial"/>
      <family val="2"/>
    </font>
    <font>
      <b/>
      <sz val="13"/>
      <color theme="1"/>
      <name val="Arial"/>
      <family val="2"/>
    </font>
    <font>
      <sz val="8"/>
      <color theme="1"/>
      <name val="Arial"/>
      <family val="2"/>
    </font>
    <font>
      <b/>
      <sz val="10"/>
      <color theme="1"/>
      <name val="Arial"/>
      <family val="2"/>
    </font>
    <font>
      <b/>
      <sz val="16"/>
      <name val="Arial"/>
      <family val="2"/>
    </font>
    <font>
      <sz val="4"/>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20"/>
      <color theme="1"/>
      <name val="Calibri"/>
      <family val="2"/>
      <scheme val="minor"/>
    </font>
    <font>
      <b/>
      <sz val="16"/>
      <color theme="1"/>
      <name val="Calibri"/>
      <family val="2"/>
      <scheme val="minor"/>
    </font>
    <font>
      <sz val="18"/>
      <color theme="1"/>
      <name val="Calibri"/>
      <family val="2"/>
      <scheme val="minor"/>
    </font>
    <font>
      <sz val="15"/>
      <color theme="1"/>
      <name val="Calibri"/>
      <family val="2"/>
      <scheme val="minor"/>
    </font>
    <font>
      <b/>
      <u/>
      <sz val="16"/>
      <color theme="1"/>
      <name val="Calibri"/>
      <family val="2"/>
      <scheme val="minor"/>
    </font>
    <font>
      <sz val="10"/>
      <color theme="1"/>
      <name val="Arial"/>
      <family val="2"/>
    </font>
    <font>
      <b/>
      <sz val="9"/>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0"/>
      <color theme="0"/>
      <name val="Arial"/>
      <family val="2"/>
    </font>
    <font>
      <u/>
      <sz val="10"/>
      <color theme="1"/>
      <name val="Calibri"/>
      <family val="2"/>
      <scheme val="minor"/>
    </font>
    <font>
      <b/>
      <sz val="10"/>
      <name val="Calibri"/>
      <family val="2"/>
      <scheme val="minor"/>
    </font>
    <font>
      <b/>
      <sz val="11"/>
      <color rgb="FFFF0000"/>
      <name val="Arial"/>
      <family val="2"/>
    </font>
    <font>
      <b/>
      <sz val="8"/>
      <name val="Arial"/>
      <family val="2"/>
    </font>
    <font>
      <b/>
      <sz val="11"/>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darkUp">
        <bgColor theme="0"/>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5" fillId="0" borderId="0"/>
    <xf numFmtId="44" fontId="15" fillId="0" borderId="0" applyFont="0" applyFill="0" applyBorder="0" applyAlignment="0" applyProtection="0"/>
    <xf numFmtId="0" fontId="17" fillId="0" borderId="0" applyNumberFormat="0" applyFill="0" applyBorder="0" applyAlignment="0" applyProtection="0">
      <alignment vertical="top"/>
      <protection locked="0"/>
    </xf>
  </cellStyleXfs>
  <cellXfs count="259">
    <xf numFmtId="0" fontId="0" fillId="0" borderId="0" xfId="0"/>
    <xf numFmtId="0" fontId="3" fillId="5" borderId="3" xfId="0" applyFont="1" applyFill="1" applyBorder="1" applyAlignment="1">
      <alignment horizontal="center" vertical="center" wrapText="1"/>
    </xf>
    <xf numFmtId="0" fontId="4" fillId="4" borderId="4" xfId="0" applyFont="1" applyFill="1" applyBorder="1" applyAlignment="1" applyProtection="1">
      <alignment wrapText="1"/>
      <protection locked="0"/>
    </xf>
    <xf numFmtId="0" fontId="8" fillId="5" borderId="3" xfId="0" applyFont="1" applyFill="1" applyBorder="1" applyAlignment="1">
      <alignment horizontal="center" wrapText="1"/>
    </xf>
    <xf numFmtId="0" fontId="14" fillId="0" borderId="0" xfId="0" applyFont="1"/>
    <xf numFmtId="164" fontId="0" fillId="0" borderId="0" xfId="0" applyNumberFormat="1" applyAlignment="1">
      <alignment horizontal="left"/>
    </xf>
    <xf numFmtId="0" fontId="0" fillId="0" borderId="0" xfId="0" applyAlignment="1">
      <alignment wrapText="1"/>
    </xf>
    <xf numFmtId="0" fontId="0" fillId="0" borderId="0" xfId="0" applyAlignment="1">
      <alignment horizontal="center" vertical="center"/>
    </xf>
    <xf numFmtId="0" fontId="18" fillId="0" borderId="0" xfId="0" applyFont="1" applyAlignment="1">
      <alignment horizontal="left" vertical="center"/>
    </xf>
    <xf numFmtId="0" fontId="18" fillId="0" borderId="0" xfId="0" applyFont="1" applyFill="1" applyBorder="1" applyAlignment="1">
      <alignment horizontal="right" wrapText="1"/>
    </xf>
    <xf numFmtId="0" fontId="18" fillId="0" borderId="0" xfId="0" applyFont="1" applyAlignment="1">
      <alignment vertical="center"/>
    </xf>
    <xf numFmtId="0" fontId="3" fillId="5" borderId="3" xfId="0" applyFont="1" applyFill="1" applyBorder="1" applyAlignment="1">
      <alignment wrapText="1"/>
    </xf>
    <xf numFmtId="0" fontId="4" fillId="0" borderId="3" xfId="0" applyFont="1" applyFill="1" applyBorder="1" applyAlignment="1">
      <alignment wrapText="1"/>
    </xf>
    <xf numFmtId="0" fontId="4" fillId="4" borderId="3" xfId="0" applyFont="1" applyFill="1" applyBorder="1" applyAlignment="1" applyProtection="1">
      <alignment wrapText="1"/>
      <protection locked="0"/>
    </xf>
    <xf numFmtId="0" fontId="4" fillId="6" borderId="3"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0" fontId="7" fillId="0" borderId="0" xfId="0" applyFont="1" applyAlignment="1">
      <alignment wrapText="1"/>
    </xf>
    <xf numFmtId="0" fontId="4" fillId="0" borderId="3" xfId="0" applyFont="1" applyBorder="1" applyAlignment="1">
      <alignment wrapText="1"/>
    </xf>
    <xf numFmtId="0" fontId="4" fillId="2" borderId="3" xfId="0" applyFont="1" applyFill="1" applyBorder="1" applyAlignment="1">
      <alignment wrapText="1"/>
    </xf>
    <xf numFmtId="0" fontId="4" fillId="2" borderId="3" xfId="0" applyFont="1" applyFill="1" applyBorder="1" applyAlignment="1"/>
    <xf numFmtId="0" fontId="4" fillId="2" borderId="4" xfId="0" applyFont="1" applyFill="1" applyBorder="1" applyAlignment="1">
      <alignment wrapText="1"/>
    </xf>
    <xf numFmtId="0" fontId="1" fillId="0" borderId="0" xfId="0" applyFont="1" applyBorder="1" applyAlignment="1">
      <alignment horizontal="right"/>
    </xf>
    <xf numFmtId="0" fontId="13" fillId="0" borderId="0" xfId="0" applyFont="1" applyFill="1" applyBorder="1" applyAlignment="1">
      <alignment horizontal="right" wrapText="1"/>
    </xf>
    <xf numFmtId="0" fontId="0" fillId="0" borderId="0" xfId="0"/>
    <xf numFmtId="0" fontId="4" fillId="0" borderId="3" xfId="0" applyFont="1" applyBorder="1"/>
    <xf numFmtId="0" fontId="2" fillId="0" borderId="0" xfId="1" applyFont="1" applyBorder="1" applyAlignment="1" applyProtection="1">
      <alignment horizontal="left"/>
      <protection locked="0"/>
    </xf>
    <xf numFmtId="0" fontId="1" fillId="0" borderId="0" xfId="1" applyFont="1" applyAlignment="1">
      <alignment horizontal="right" shrinkToFit="1"/>
    </xf>
    <xf numFmtId="0" fontId="4" fillId="0" borderId="4" xfId="0" applyFont="1" applyBorder="1" applyAlignment="1">
      <alignment wrapText="1"/>
    </xf>
    <xf numFmtId="0" fontId="7" fillId="0" borderId="0" xfId="0" applyFont="1"/>
    <xf numFmtId="0" fontId="10" fillId="0" borderId="0" xfId="0" applyFont="1" applyAlignment="1">
      <alignment horizontal="right"/>
    </xf>
    <xf numFmtId="0" fontId="2" fillId="0" borderId="0" xfId="1" applyFont="1" applyBorder="1" applyAlignment="1" applyProtection="1">
      <alignment horizontal="center"/>
      <protection locked="0"/>
    </xf>
    <xf numFmtId="0" fontId="1" fillId="4" borderId="0" xfId="0" applyFont="1" applyFill="1" applyAlignment="1"/>
    <xf numFmtId="0" fontId="16" fillId="5" borderId="8" xfId="0" applyFont="1" applyFill="1" applyBorder="1" applyAlignment="1">
      <alignment horizontal="center" vertical="center"/>
    </xf>
    <xf numFmtId="0" fontId="16" fillId="5" borderId="5" xfId="0" applyFont="1" applyFill="1" applyBorder="1" applyAlignment="1">
      <alignment horizontal="left" wrapText="1"/>
    </xf>
    <xf numFmtId="0" fontId="0" fillId="0" borderId="0" xfId="0" applyFill="1" applyAlignment="1">
      <alignment horizontal="center" vertical="center"/>
    </xf>
    <xf numFmtId="0" fontId="17" fillId="4" borderId="3" xfId="3" applyFill="1" applyBorder="1" applyAlignment="1" applyProtection="1">
      <alignment horizontal="center" vertical="center"/>
    </xf>
    <xf numFmtId="0" fontId="0" fillId="4" borderId="3" xfId="0" applyFill="1" applyBorder="1" applyAlignment="1">
      <alignment horizontal="center" vertical="center"/>
    </xf>
    <xf numFmtId="0" fontId="17" fillId="5" borderId="3" xfId="3" applyFill="1" applyBorder="1" applyAlignment="1" applyProtection="1">
      <alignment horizontal="center" vertical="center"/>
    </xf>
    <xf numFmtId="0" fontId="0" fillId="5" borderId="3" xfId="0" applyFill="1" applyBorder="1" applyAlignment="1">
      <alignment horizontal="center" vertical="center"/>
    </xf>
    <xf numFmtId="0" fontId="16" fillId="5" borderId="3" xfId="0" applyFont="1" applyFill="1" applyBorder="1" applyAlignment="1">
      <alignment horizontal="center" vertical="center"/>
    </xf>
    <xf numFmtId="0" fontId="3" fillId="5" borderId="3" xfId="0" applyFont="1" applyFill="1" applyBorder="1" applyAlignment="1">
      <alignment horizontal="left" vertical="center" wrapText="1"/>
    </xf>
    <xf numFmtId="0" fontId="4" fillId="5" borderId="3" xfId="0" applyFont="1" applyFill="1" applyBorder="1" applyAlignment="1" applyProtection="1">
      <alignment wrapText="1"/>
      <protection locked="0"/>
    </xf>
    <xf numFmtId="0" fontId="4" fillId="2" borderId="9" xfId="0" applyFont="1" applyFill="1" applyBorder="1" applyAlignment="1">
      <alignment wrapText="1"/>
    </xf>
    <xf numFmtId="0" fontId="11" fillId="0" borderId="5" xfId="0" applyFont="1" applyBorder="1" applyAlignment="1">
      <alignment vertical="center" wrapText="1"/>
    </xf>
    <xf numFmtId="0" fontId="3" fillId="0" borderId="7"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1" fillId="0" borderId="3" xfId="0" applyFont="1" applyBorder="1" applyAlignment="1">
      <alignment vertical="center" wrapText="1"/>
    </xf>
    <xf numFmtId="164" fontId="9" fillId="0" borderId="11" xfId="2" applyNumberFormat="1" applyFont="1" applyFill="1" applyBorder="1" applyAlignment="1" applyProtection="1">
      <alignment wrapText="1"/>
      <protection locked="0"/>
    </xf>
    <xf numFmtId="0" fontId="9" fillId="4" borderId="9" xfId="0" applyFont="1" applyFill="1" applyBorder="1" applyAlignment="1"/>
    <xf numFmtId="0" fontId="7" fillId="0" borderId="9" xfId="0" applyFont="1" applyBorder="1"/>
    <xf numFmtId="0" fontId="7" fillId="0" borderId="4" xfId="0" applyFont="1" applyBorder="1"/>
    <xf numFmtId="164" fontId="5" fillId="0" borderId="6" xfId="1" applyNumberFormat="1" applyBorder="1" applyAlignment="1" applyProtection="1">
      <alignment horizontal="left"/>
      <protection locked="0"/>
    </xf>
    <xf numFmtId="164" fontId="5" fillId="0" borderId="7" xfId="1" applyNumberFormat="1" applyBorder="1" applyAlignment="1" applyProtection="1">
      <alignment horizontal="left"/>
      <protection locked="0"/>
    </xf>
    <xf numFmtId="0" fontId="3" fillId="4" borderId="9" xfId="0" applyFont="1" applyFill="1" applyBorder="1" applyAlignment="1"/>
    <xf numFmtId="0" fontId="12" fillId="0" borderId="9" xfId="0" applyFont="1" applyBorder="1"/>
    <xf numFmtId="0" fontId="12" fillId="0" borderId="4" xfId="0" applyFont="1" applyBorder="1"/>
    <xf numFmtId="0" fontId="25" fillId="5" borderId="3" xfId="0" applyFont="1" applyFill="1" applyBorder="1" applyAlignment="1">
      <alignment horizontal="center"/>
    </xf>
    <xf numFmtId="0" fontId="24" fillId="5" borderId="5" xfId="0" applyFont="1" applyFill="1" applyBorder="1" applyAlignment="1">
      <alignment horizontal="center" vertical="center" wrapText="1"/>
    </xf>
    <xf numFmtId="0" fontId="25" fillId="5" borderId="3" xfId="0" applyFont="1" applyFill="1" applyBorder="1" applyAlignment="1">
      <alignment horizontal="center" vertical="center"/>
    </xf>
    <xf numFmtId="0" fontId="3" fillId="4" borderId="0" xfId="0" applyFont="1" applyFill="1" applyAlignment="1"/>
    <xf numFmtId="0" fontId="12" fillId="0" borderId="0" xfId="0" applyFont="1" applyAlignment="1">
      <alignment horizontal="right"/>
    </xf>
    <xf numFmtId="0" fontId="3" fillId="0" borderId="0" xfId="1" applyFont="1" applyAlignment="1">
      <alignment horizontal="right" shrinkToFit="1"/>
    </xf>
    <xf numFmtId="164" fontId="5" fillId="0" borderId="11" xfId="1" applyNumberFormat="1" applyFont="1" applyBorder="1" applyAlignment="1" applyProtection="1">
      <alignment horizontal="left"/>
      <protection locked="0"/>
    </xf>
    <xf numFmtId="0" fontId="12" fillId="0" borderId="0" xfId="0" applyFont="1" applyAlignment="1">
      <alignment wrapText="1"/>
    </xf>
    <xf numFmtId="0" fontId="26" fillId="0" borderId="0" xfId="0" applyFont="1"/>
    <xf numFmtId="164" fontId="5" fillId="0" borderId="6" xfId="1" applyNumberFormat="1" applyFont="1" applyBorder="1" applyAlignment="1" applyProtection="1">
      <alignment horizontal="left"/>
      <protection locked="0"/>
    </xf>
    <xf numFmtId="0" fontId="12" fillId="0" borderId="0" xfId="0" applyFont="1"/>
    <xf numFmtId="164" fontId="5" fillId="0" borderId="7" xfId="1" applyNumberFormat="1" applyFont="1" applyBorder="1" applyAlignment="1" applyProtection="1">
      <alignment horizontal="left"/>
      <protection locked="0"/>
    </xf>
    <xf numFmtId="0" fontId="0" fillId="0" borderId="5" xfId="0" applyFill="1" applyBorder="1" applyAlignment="1">
      <alignment horizontal="left" wrapText="1"/>
    </xf>
    <xf numFmtId="0" fontId="0" fillId="0" borderId="3" xfId="0" applyFill="1" applyBorder="1" applyAlignment="1">
      <alignment horizontal="left" wrapText="1"/>
    </xf>
    <xf numFmtId="0" fontId="23" fillId="0" borderId="5" xfId="0" applyFont="1" applyFill="1" applyBorder="1" applyAlignment="1">
      <alignment horizontal="left"/>
    </xf>
    <xf numFmtId="0" fontId="23" fillId="0" borderId="5" xfId="0" applyFont="1" applyFill="1" applyBorder="1" applyAlignment="1">
      <alignment horizontal="left" vertical="top"/>
    </xf>
    <xf numFmtId="0" fontId="0" fillId="0" borderId="9" xfId="0" applyBorder="1"/>
    <xf numFmtId="0" fontId="6" fillId="3" borderId="12" xfId="0" applyFont="1" applyFill="1" applyBorder="1" applyAlignment="1">
      <alignment horizontal="left"/>
    </xf>
    <xf numFmtId="0" fontId="6" fillId="3" borderId="9" xfId="0" applyFont="1" applyFill="1" applyBorder="1" applyAlignment="1">
      <alignment horizontal="left"/>
    </xf>
    <xf numFmtId="0" fontId="30" fillId="5" borderId="3" xfId="0" applyFont="1" applyFill="1" applyBorder="1" applyAlignment="1">
      <alignment horizontal="center"/>
    </xf>
    <xf numFmtId="0" fontId="4" fillId="0" borderId="3" xfId="0" applyFont="1" applyFill="1" applyBorder="1" applyAlignment="1" applyProtection="1">
      <alignment wrapText="1"/>
      <protection locked="0"/>
    </xf>
    <xf numFmtId="0" fontId="4" fillId="0" borderId="4" xfId="0" applyFont="1" applyFill="1" applyBorder="1" applyAlignment="1">
      <alignment wrapText="1"/>
    </xf>
    <xf numFmtId="0" fontId="4" fillId="0" borderId="3" xfId="0" applyFont="1" applyFill="1" applyBorder="1"/>
    <xf numFmtId="0" fontId="0" fillId="7" borderId="5" xfId="0" applyFont="1" applyFill="1" applyBorder="1" applyAlignment="1">
      <alignment horizontal="left" vertical="center"/>
    </xf>
    <xf numFmtId="0" fontId="0" fillId="7" borderId="5" xfId="0" applyFill="1" applyBorder="1" applyAlignment="1">
      <alignment horizontal="left" wrapText="1"/>
    </xf>
    <xf numFmtId="0" fontId="0" fillId="7" borderId="3" xfId="0" applyFill="1" applyBorder="1" applyAlignment="1">
      <alignment horizontal="left" wrapText="1"/>
    </xf>
    <xf numFmtId="44" fontId="0" fillId="0" borderId="3" xfId="2" applyNumberFormat="1" applyFont="1" applyFill="1" applyBorder="1"/>
    <xf numFmtId="0" fontId="23" fillId="7" borderId="5" xfId="0" applyFont="1" applyFill="1" applyBorder="1" applyAlignment="1">
      <alignment horizontal="left"/>
    </xf>
    <xf numFmtId="0" fontId="11" fillId="0" borderId="5" xfId="0" applyFont="1" applyFill="1" applyBorder="1" applyAlignment="1">
      <alignment vertical="center" wrapText="1"/>
    </xf>
    <xf numFmtId="0" fontId="11" fillId="0" borderId="3" xfId="0" applyFont="1" applyFill="1" applyBorder="1" applyAlignment="1">
      <alignment vertical="center" wrapText="1"/>
    </xf>
    <xf numFmtId="0" fontId="23" fillId="7" borderId="5" xfId="0" applyFont="1" applyFill="1" applyBorder="1" applyAlignment="1">
      <alignment horizontal="left" vertical="top"/>
    </xf>
    <xf numFmtId="0" fontId="26" fillId="7" borderId="3" xfId="0" applyFont="1" applyFill="1" applyBorder="1" applyAlignment="1">
      <alignment horizontal="left" wrapText="1"/>
    </xf>
    <xf numFmtId="0" fontId="26" fillId="0" borderId="5" xfId="0" applyFont="1" applyFill="1" applyBorder="1" applyAlignment="1">
      <alignment horizontal="left" wrapText="1"/>
    </xf>
    <xf numFmtId="0" fontId="26" fillId="7" borderId="5" xfId="0" applyFont="1" applyFill="1" applyBorder="1" applyAlignment="1">
      <alignment horizontal="left" vertical="center"/>
    </xf>
    <xf numFmtId="0" fontId="26" fillId="0" borderId="3" xfId="0" applyFont="1" applyFill="1" applyBorder="1" applyAlignment="1">
      <alignment horizontal="left" wrapText="1"/>
    </xf>
    <xf numFmtId="0" fontId="26" fillId="7" borderId="5" xfId="0" applyFont="1" applyFill="1" applyBorder="1" applyAlignment="1">
      <alignment horizontal="left" wrapText="1"/>
    </xf>
    <xf numFmtId="0" fontId="26" fillId="0" borderId="5" xfId="0" applyFont="1" applyFill="1" applyBorder="1" applyAlignment="1">
      <alignment horizontal="left"/>
    </xf>
    <xf numFmtId="0" fontId="26" fillId="0" borderId="5" xfId="0" applyFont="1" applyFill="1" applyBorder="1" applyAlignment="1">
      <alignment horizontal="left" vertical="top"/>
    </xf>
    <xf numFmtId="0" fontId="26" fillId="7" borderId="5" xfId="0" applyFont="1" applyFill="1" applyBorder="1" applyAlignment="1">
      <alignment horizontal="left"/>
    </xf>
    <xf numFmtId="0" fontId="26" fillId="0" borderId="5" xfId="0" applyFont="1" applyFill="1" applyBorder="1" applyAlignment="1">
      <alignment horizontal="left" wrapText="1"/>
    </xf>
    <xf numFmtId="0" fontId="26" fillId="7" borderId="5" xfId="0" applyFont="1" applyFill="1" applyBorder="1" applyAlignment="1">
      <alignment horizontal="left" wrapText="1"/>
    </xf>
    <xf numFmtId="0" fontId="26" fillId="7" borderId="3" xfId="0" applyFont="1" applyFill="1" applyBorder="1" applyAlignment="1">
      <alignment horizontal="left" wrapText="1"/>
    </xf>
    <xf numFmtId="0" fontId="26" fillId="0" borderId="3" xfId="0" applyFont="1" applyFill="1" applyBorder="1" applyAlignment="1">
      <alignment horizontal="left" wrapText="1"/>
    </xf>
    <xf numFmtId="0" fontId="18" fillId="0" borderId="1" xfId="0" applyFont="1" applyFill="1" applyBorder="1" applyAlignment="1">
      <alignment horizontal="left" wrapText="1"/>
    </xf>
    <xf numFmtId="0" fontId="3" fillId="0" borderId="6" xfId="0" applyFont="1" applyBorder="1" applyAlignment="1" applyProtection="1">
      <alignment horizontal="left"/>
      <protection locked="0"/>
    </xf>
    <xf numFmtId="0" fontId="3" fillId="0" borderId="5" xfId="0" applyFont="1" applyBorder="1" applyAlignment="1" applyProtection="1">
      <alignment horizontal="left"/>
      <protection locked="0"/>
    </xf>
    <xf numFmtId="3" fontId="4" fillId="4" borderId="4" xfId="0" applyNumberFormat="1" applyFont="1" applyFill="1" applyBorder="1" applyAlignment="1" applyProtection="1">
      <alignment horizontal="left" wrapText="1"/>
      <protection locked="0"/>
    </xf>
    <xf numFmtId="164" fontId="9" fillId="0" borderId="7" xfId="2" applyNumberFormat="1" applyFont="1" applyFill="1" applyBorder="1" applyAlignment="1" applyProtection="1">
      <alignment horizontal="left" wrapText="1"/>
      <protection locked="0"/>
    </xf>
    <xf numFmtId="0" fontId="0" fillId="8" borderId="3" xfId="0" applyFill="1" applyBorder="1" applyAlignment="1">
      <alignment horizontal="left" wrapText="1"/>
    </xf>
    <xf numFmtId="0" fontId="26" fillId="8" borderId="5" xfId="0" applyFont="1" applyFill="1" applyBorder="1" applyAlignment="1">
      <alignment horizontal="left" wrapText="1"/>
    </xf>
    <xf numFmtId="0" fontId="26" fillId="8" borderId="3" xfId="0" applyFont="1" applyFill="1" applyBorder="1" applyAlignment="1">
      <alignment horizontal="left" wrapText="1"/>
    </xf>
    <xf numFmtId="44" fontId="26" fillId="8" borderId="3" xfId="2" applyNumberFormat="1" applyFont="1" applyFill="1" applyBorder="1"/>
    <xf numFmtId="164" fontId="26" fillId="8" borderId="3" xfId="2" applyNumberFormat="1" applyFont="1" applyFill="1" applyBorder="1" applyAlignment="1">
      <alignment horizontal="left"/>
    </xf>
    <xf numFmtId="0" fontId="26" fillId="0" borderId="5" xfId="0" applyFont="1" applyFill="1" applyBorder="1" applyAlignment="1">
      <alignment horizontal="left" wrapText="1"/>
    </xf>
    <xf numFmtId="0" fontId="26" fillId="7" borderId="5" xfId="0" applyFont="1" applyFill="1" applyBorder="1" applyAlignment="1">
      <alignment horizontal="left" vertical="center"/>
    </xf>
    <xf numFmtId="0" fontId="26" fillId="0" borderId="3" xfId="0" applyFont="1" applyFill="1" applyBorder="1" applyAlignment="1">
      <alignment horizontal="left" wrapText="1"/>
    </xf>
    <xf numFmtId="0" fontId="26" fillId="7" borderId="5" xfId="0" applyFont="1" applyFill="1" applyBorder="1" applyAlignment="1">
      <alignment horizontal="left" wrapText="1"/>
    </xf>
    <xf numFmtId="0" fontId="26" fillId="8" borderId="5" xfId="0" applyFont="1" applyFill="1" applyBorder="1" applyAlignment="1">
      <alignment horizontal="left" wrapText="1"/>
    </xf>
    <xf numFmtId="0" fontId="26" fillId="8" borderId="3" xfId="0" applyFont="1" applyFill="1" applyBorder="1" applyAlignment="1">
      <alignment horizontal="left" wrapText="1"/>
    </xf>
    <xf numFmtId="44" fontId="0" fillId="7" borderId="3" xfId="2" applyNumberFormat="1" applyFont="1" applyFill="1" applyBorder="1"/>
    <xf numFmtId="44" fontId="26" fillId="0" borderId="3" xfId="2" applyNumberFormat="1" applyFont="1" applyFill="1" applyBorder="1"/>
    <xf numFmtId="164" fontId="31" fillId="0" borderId="7" xfId="2" applyNumberFormat="1" applyFont="1" applyFill="1" applyBorder="1" applyAlignment="1" applyProtection="1">
      <alignment wrapText="1"/>
      <protection locked="0"/>
    </xf>
    <xf numFmtId="44" fontId="26" fillId="4" borderId="3" xfId="2" applyNumberFormat="1" applyFont="1" applyFill="1" applyBorder="1" applyAlignment="1">
      <alignment horizontal="left"/>
    </xf>
    <xf numFmtId="44" fontId="26" fillId="8" borderId="3" xfId="2" applyNumberFormat="1" applyFont="1" applyFill="1" applyBorder="1" applyAlignment="1">
      <alignment horizontal="left"/>
    </xf>
    <xf numFmtId="44" fontId="26" fillId="0" borderId="3" xfId="2" applyNumberFormat="1" applyFont="1" applyFill="1" applyBorder="1" applyAlignment="1">
      <alignment horizontal="left"/>
    </xf>
    <xf numFmtId="44" fontId="26" fillId="7" borderId="3" xfId="2" applyNumberFormat="1" applyFont="1" applyFill="1" applyBorder="1" applyAlignment="1">
      <alignment horizontal="left"/>
    </xf>
    <xf numFmtId="0" fontId="0" fillId="8" borderId="5" xfId="0" applyFont="1" applyFill="1" applyBorder="1" applyAlignment="1">
      <alignment horizontal="left" vertical="center"/>
    </xf>
    <xf numFmtId="44" fontId="0" fillId="8" borderId="3" xfId="2" applyNumberFormat="1" applyFont="1" applyFill="1" applyBorder="1"/>
    <xf numFmtId="0" fontId="0" fillId="8" borderId="5" xfId="0" applyFill="1" applyBorder="1" applyAlignment="1">
      <alignment horizontal="left" wrapText="1"/>
    </xf>
    <xf numFmtId="0" fontId="23" fillId="8" borderId="5" xfId="0" applyFont="1" applyFill="1" applyBorder="1" applyAlignment="1">
      <alignment horizontal="left" vertical="top"/>
    </xf>
    <xf numFmtId="0" fontId="23" fillId="8" borderId="5" xfId="0" applyFont="1" applyFill="1" applyBorder="1" applyAlignment="1">
      <alignment horizontal="left"/>
    </xf>
    <xf numFmtId="0" fontId="32" fillId="6" borderId="3" xfId="0" applyFont="1" applyFill="1" applyBorder="1" applyAlignment="1" applyProtection="1">
      <alignment wrapText="1"/>
      <protection locked="0"/>
    </xf>
    <xf numFmtId="0" fontId="0" fillId="0" borderId="0" xfId="0" applyFill="1"/>
    <xf numFmtId="164" fontId="31" fillId="0" borderId="0" xfId="2" applyNumberFormat="1" applyFont="1" applyFill="1" applyBorder="1" applyAlignment="1" applyProtection="1">
      <alignment wrapText="1"/>
      <protection locked="0"/>
    </xf>
    <xf numFmtId="0" fontId="28" fillId="0" borderId="8" xfId="0" applyFont="1" applyFill="1" applyBorder="1" applyAlignment="1">
      <alignment horizontal="left"/>
    </xf>
    <xf numFmtId="0" fontId="12" fillId="0" borderId="2" xfId="0" applyFont="1" applyBorder="1" applyAlignment="1">
      <alignment horizontal="right"/>
    </xf>
    <xf numFmtId="0" fontId="3" fillId="0" borderId="2" xfId="1" applyFont="1" applyBorder="1" applyAlignment="1">
      <alignment horizontal="right" shrinkToFit="1"/>
    </xf>
    <xf numFmtId="0" fontId="3" fillId="0" borderId="10" xfId="1" applyFont="1" applyBorder="1" applyAlignment="1">
      <alignment horizontal="right" shrinkToFit="1"/>
    </xf>
    <xf numFmtId="164" fontId="5" fillId="0" borderId="5" xfId="1" applyNumberFormat="1" applyBorder="1" applyAlignment="1" applyProtection="1">
      <alignment horizontal="right"/>
      <protection locked="0"/>
    </xf>
    <xf numFmtId="0" fontId="3" fillId="0" borderId="8" xfId="1" applyFont="1" applyBorder="1" applyAlignment="1">
      <alignment horizontal="right" shrinkToFit="1"/>
    </xf>
    <xf numFmtId="0" fontId="1" fillId="0" borderId="10" xfId="1" applyFont="1" applyBorder="1" applyAlignment="1">
      <alignment horizontal="right" shrinkToFit="1"/>
    </xf>
    <xf numFmtId="0" fontId="2" fillId="0" borderId="13" xfId="1" applyFont="1" applyBorder="1" applyAlignment="1" applyProtection="1">
      <alignment horizontal="center"/>
      <protection locked="0"/>
    </xf>
    <xf numFmtId="0" fontId="2" fillId="0" borderId="13" xfId="1" applyFont="1" applyBorder="1" applyAlignment="1" applyProtection="1">
      <alignment horizontal="left"/>
      <protection locked="0"/>
    </xf>
    <xf numFmtId="0" fontId="2" fillId="0" borderId="14" xfId="1" applyFont="1" applyBorder="1" applyAlignment="1" applyProtection="1">
      <alignment horizontal="left"/>
      <protection locked="0"/>
    </xf>
    <xf numFmtId="164" fontId="5" fillId="0" borderId="5" xfId="1" applyNumberFormat="1" applyFont="1" applyBorder="1" applyAlignment="1" applyProtection="1">
      <alignment horizontal="right"/>
      <protection locked="0"/>
    </xf>
    <xf numFmtId="0" fontId="3" fillId="0" borderId="2" xfId="1" applyFont="1" applyBorder="1" applyAlignment="1">
      <alignment shrinkToFit="1"/>
    </xf>
    <xf numFmtId="0" fontId="3" fillId="0" borderId="8" xfId="1" applyFont="1" applyBorder="1" applyAlignment="1">
      <alignment shrinkToFit="1"/>
    </xf>
    <xf numFmtId="0" fontId="3" fillId="0" borderId="13" xfId="1" applyFont="1" applyBorder="1" applyAlignment="1">
      <alignment horizontal="right" shrinkToFit="1"/>
    </xf>
    <xf numFmtId="0" fontId="0" fillId="0" borderId="2" xfId="0" applyBorder="1"/>
    <xf numFmtId="164" fontId="31" fillId="0" borderId="4" xfId="2" applyNumberFormat="1" applyFont="1" applyFill="1" applyBorder="1" applyAlignment="1" applyProtection="1">
      <alignment horizontal="right" wrapText="1"/>
      <protection locked="0"/>
    </xf>
    <xf numFmtId="0" fontId="28" fillId="3" borderId="12" xfId="0" applyFont="1" applyFill="1" applyBorder="1" applyAlignment="1">
      <alignment horizontal="left"/>
    </xf>
    <xf numFmtId="0" fontId="11" fillId="0" borderId="3" xfId="0" applyFont="1" applyBorder="1"/>
    <xf numFmtId="10" fontId="0" fillId="0" borderId="0" xfId="0" applyNumberFormat="1"/>
    <xf numFmtId="44" fontId="0" fillId="0" borderId="0" xfId="0" applyNumberFormat="1"/>
    <xf numFmtId="164" fontId="26" fillId="8" borderId="12" xfId="2" applyNumberFormat="1" applyFont="1" applyFill="1" applyBorder="1" applyAlignment="1">
      <alignment horizontal="left"/>
    </xf>
    <xf numFmtId="44" fontId="0" fillId="0" borderId="3" xfId="0" applyNumberFormat="1" applyBorder="1"/>
    <xf numFmtId="44" fontId="0" fillId="7" borderId="3" xfId="0" applyNumberFormat="1" applyFill="1" applyBorder="1"/>
    <xf numFmtId="0" fontId="0" fillId="0" borderId="11" xfId="0" applyBorder="1"/>
    <xf numFmtId="0" fontId="0" fillId="0" borderId="6" xfId="0" applyBorder="1"/>
    <xf numFmtId="0" fontId="0" fillId="0" borderId="7" xfId="0" applyBorder="1"/>
    <xf numFmtId="0" fontId="16" fillId="0" borderId="5" xfId="0" applyFont="1" applyFill="1" applyBorder="1" applyAlignment="1">
      <alignment horizontal="center" vertical="center"/>
    </xf>
    <xf numFmtId="44" fontId="26" fillId="7" borderId="4" xfId="2" applyNumberFormat="1" applyFont="1" applyFill="1" applyBorder="1" applyAlignment="1">
      <alignment horizontal="left"/>
    </xf>
    <xf numFmtId="44" fontId="26" fillId="0" borderId="4" xfId="2" applyNumberFormat="1" applyFont="1" applyFill="1" applyBorder="1" applyAlignment="1">
      <alignment horizontal="left"/>
    </xf>
    <xf numFmtId="44" fontId="0" fillId="0" borderId="6" xfId="0" applyNumberFormat="1" applyBorder="1"/>
    <xf numFmtId="44" fontId="16" fillId="0" borderId="5" xfId="0" applyNumberFormat="1" applyFont="1" applyBorder="1"/>
    <xf numFmtId="44" fontId="0" fillId="0" borderId="7" xfId="0" applyNumberFormat="1" applyBorder="1"/>
    <xf numFmtId="44" fontId="0" fillId="0" borderId="4" xfId="0" applyNumberFormat="1" applyBorder="1"/>
    <xf numFmtId="44" fontId="0" fillId="7" borderId="4" xfId="0" applyNumberFormat="1" applyFill="1" applyBorder="1"/>
    <xf numFmtId="0" fontId="0" fillId="0" borderId="0" xfId="0" applyBorder="1"/>
    <xf numFmtId="164" fontId="3" fillId="0" borderId="5" xfId="1" applyNumberFormat="1" applyFont="1" applyBorder="1" applyAlignment="1" applyProtection="1">
      <alignment horizontal="right"/>
      <protection locked="0"/>
    </xf>
    <xf numFmtId="164" fontId="3" fillId="0" borderId="5" xfId="1" applyNumberFormat="1" applyFont="1" applyBorder="1" applyAlignment="1" applyProtection="1">
      <alignment horizontal="left"/>
      <protection locked="0"/>
    </xf>
    <xf numFmtId="44" fontId="0" fillId="0" borderId="11" xfId="0" applyNumberFormat="1" applyBorder="1"/>
    <xf numFmtId="44" fontId="16" fillId="5" borderId="3" xfId="0" applyNumberFormat="1" applyFont="1" applyFill="1" applyBorder="1" applyAlignment="1">
      <alignment horizontal="center" vertical="center"/>
    </xf>
    <xf numFmtId="44" fontId="3" fillId="0" borderId="5" xfId="1" applyNumberFormat="1" applyFont="1" applyBorder="1" applyAlignment="1" applyProtection="1">
      <alignment horizontal="left"/>
      <protection locked="0"/>
    </xf>
    <xf numFmtId="44" fontId="0" fillId="0" borderId="4" xfId="0" applyNumberFormat="1" applyBorder="1" applyAlignment="1">
      <alignment vertical="center"/>
    </xf>
    <xf numFmtId="44" fontId="0" fillId="7" borderId="4" xfId="0" applyNumberFormat="1" applyFill="1" applyBorder="1" applyAlignment="1">
      <alignment vertical="center"/>
    </xf>
    <xf numFmtId="44" fontId="0" fillId="7" borderId="4" xfId="0" applyNumberFormat="1" applyFill="1" applyBorder="1" applyAlignment="1"/>
    <xf numFmtId="44" fontId="0" fillId="0" borderId="4" xfId="0" applyNumberFormat="1" applyBorder="1" applyAlignment="1"/>
    <xf numFmtId="44" fontId="0" fillId="7" borderId="3" xfId="0" applyNumberFormat="1" applyFill="1" applyBorder="1" applyAlignment="1">
      <alignment vertical="center"/>
    </xf>
    <xf numFmtId="44" fontId="26" fillId="7" borderId="3" xfId="2" applyNumberFormat="1" applyFont="1" applyFill="1" applyBorder="1"/>
    <xf numFmtId="44" fontId="0" fillId="0" borderId="3" xfId="0" applyNumberFormat="1" applyBorder="1" applyAlignment="1">
      <alignment vertical="center"/>
    </xf>
    <xf numFmtId="44" fontId="0" fillId="7" borderId="3" xfId="0" applyNumberFormat="1" applyFill="1" applyBorder="1" applyAlignment="1"/>
    <xf numFmtId="44" fontId="0" fillId="0" borderId="3" xfId="0" applyNumberFormat="1" applyBorder="1" applyAlignment="1"/>
    <xf numFmtId="44" fontId="0" fillId="0" borderId="3" xfId="0" applyNumberFormat="1" applyFill="1" applyBorder="1"/>
    <xf numFmtId="44" fontId="15" fillId="8" borderId="3" xfId="2" applyNumberFormat="1" applyFont="1" applyFill="1" applyBorder="1" applyAlignment="1">
      <alignment horizontal="left"/>
    </xf>
    <xf numFmtId="44" fontId="15" fillId="0" borderId="3" xfId="2" applyNumberFormat="1" applyFont="1" applyFill="1" applyBorder="1" applyAlignment="1">
      <alignment horizontal="left"/>
    </xf>
    <xf numFmtId="44" fontId="15" fillId="7" borderId="3" xfId="2" applyNumberFormat="1" applyFont="1" applyFill="1" applyBorder="1" applyAlignment="1">
      <alignment horizontal="left"/>
    </xf>
    <xf numFmtId="44" fontId="15" fillId="0" borderId="3" xfId="2" applyNumberFormat="1" applyFont="1" applyFill="1" applyBorder="1"/>
    <xf numFmtId="0" fontId="0" fillId="5" borderId="3" xfId="0" applyFill="1" applyBorder="1" applyAlignment="1">
      <alignment horizontal="left" vertical="center" wrapText="1"/>
    </xf>
    <xf numFmtId="0" fontId="0" fillId="4" borderId="3" xfId="0" applyFill="1" applyBorder="1" applyAlignment="1">
      <alignment horizontal="left" vertical="center" wrapText="1"/>
    </xf>
    <xf numFmtId="0" fontId="20" fillId="0" borderId="0" xfId="0" applyFont="1" applyFill="1" applyAlignment="1">
      <alignment horizontal="center" vertical="center"/>
    </xf>
    <xf numFmtId="0" fontId="20" fillId="0" borderId="0" xfId="0" applyFont="1" applyFill="1" applyAlignment="1">
      <alignment horizontal="left" vertical="center"/>
    </xf>
    <xf numFmtId="0" fontId="0" fillId="4" borderId="4" xfId="0" applyFill="1" applyBorder="1" applyAlignment="1">
      <alignment horizontal="left" vertical="center" wrapText="1"/>
    </xf>
    <xf numFmtId="0" fontId="21" fillId="0" borderId="0" xfId="0" applyFont="1" applyFill="1" applyAlignment="1">
      <alignment horizontal="center" vertical="center"/>
    </xf>
    <xf numFmtId="0" fontId="22" fillId="0" borderId="0" xfId="0" applyFont="1" applyAlignment="1">
      <alignment horizontal="left" vertical="center"/>
    </xf>
    <xf numFmtId="0" fontId="19" fillId="0" borderId="8" xfId="0" applyFont="1" applyFill="1" applyBorder="1" applyAlignment="1">
      <alignment horizontal="center" vertical="top"/>
    </xf>
    <xf numFmtId="0" fontId="19" fillId="0" borderId="2" xfId="0" applyFont="1" applyFill="1" applyBorder="1" applyAlignment="1">
      <alignment horizontal="center" vertical="top"/>
    </xf>
    <xf numFmtId="0" fontId="19" fillId="0" borderId="5" xfId="0" applyFont="1" applyFill="1" applyBorder="1" applyAlignment="1">
      <alignment horizontal="center" vertical="top"/>
    </xf>
    <xf numFmtId="0" fontId="12" fillId="0" borderId="8" xfId="0" applyFont="1" applyBorder="1" applyAlignment="1">
      <alignment horizontal="left" vertical="top" wrapText="1"/>
    </xf>
    <xf numFmtId="0" fontId="23" fillId="0" borderId="2" xfId="0" applyFont="1" applyBorder="1" applyAlignment="1">
      <alignment horizontal="left" vertical="top"/>
    </xf>
    <xf numFmtId="0" fontId="23" fillId="0" borderId="5" xfId="0" applyFont="1" applyBorder="1" applyAlignment="1">
      <alignment horizontal="left" vertical="top"/>
    </xf>
    <xf numFmtId="0" fontId="26" fillId="7" borderId="3" xfId="0" applyFont="1" applyFill="1" applyBorder="1" applyAlignment="1">
      <alignment horizontal="left" wrapText="1"/>
    </xf>
    <xf numFmtId="0" fontId="26" fillId="0" borderId="8" xfId="0" applyFont="1" applyFill="1" applyBorder="1" applyAlignment="1">
      <alignment horizontal="left" wrapText="1"/>
    </xf>
    <xf numFmtId="0" fontId="26" fillId="0" borderId="2" xfId="0" applyFont="1" applyFill="1" applyBorder="1" applyAlignment="1">
      <alignment horizontal="left" wrapText="1"/>
    </xf>
    <xf numFmtId="0" fontId="26" fillId="0" borderId="5" xfId="0" applyFont="1" applyFill="1" applyBorder="1" applyAlignment="1">
      <alignment horizontal="left" wrapText="1"/>
    </xf>
    <xf numFmtId="0" fontId="26" fillId="7" borderId="8" xfId="0" applyFont="1" applyFill="1" applyBorder="1" applyAlignment="1">
      <alignment horizontal="left" vertical="center"/>
    </xf>
    <xf numFmtId="0" fontId="26" fillId="7" borderId="2" xfId="0" applyFont="1" applyFill="1" applyBorder="1" applyAlignment="1">
      <alignment horizontal="left" vertical="center"/>
    </xf>
    <xf numFmtId="0" fontId="26" fillId="7" borderId="5" xfId="0" applyFont="1" applyFill="1" applyBorder="1" applyAlignment="1">
      <alignment horizontal="left" vertical="center"/>
    </xf>
    <xf numFmtId="0" fontId="26" fillId="0" borderId="3" xfId="0" applyFont="1" applyFill="1" applyBorder="1" applyAlignment="1">
      <alignment horizontal="left" wrapText="1"/>
    </xf>
    <xf numFmtId="0" fontId="26" fillId="7" borderId="8" xfId="0" applyFont="1" applyFill="1" applyBorder="1" applyAlignment="1">
      <alignment horizontal="left" wrapText="1"/>
    </xf>
    <xf numFmtId="0" fontId="26" fillId="7" borderId="2" xfId="0" applyFont="1" applyFill="1" applyBorder="1" applyAlignment="1">
      <alignment horizontal="left" wrapText="1"/>
    </xf>
    <xf numFmtId="0" fontId="26" fillId="7" borderId="5" xfId="0" applyFont="1" applyFill="1" applyBorder="1" applyAlignment="1">
      <alignment horizontal="left" wrapText="1"/>
    </xf>
    <xf numFmtId="0" fontId="25" fillId="5" borderId="8"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5" xfId="0" applyFont="1" applyFill="1" applyBorder="1" applyAlignment="1">
      <alignment horizontal="center" vertical="center"/>
    </xf>
    <xf numFmtId="0" fontId="26" fillId="8" borderId="8" xfId="0" applyFont="1" applyFill="1" applyBorder="1" applyAlignment="1">
      <alignment horizontal="left" wrapText="1"/>
    </xf>
    <xf numFmtId="0" fontId="26" fillId="8" borderId="2" xfId="0" applyFont="1" applyFill="1" applyBorder="1" applyAlignment="1">
      <alignment horizontal="left" wrapText="1"/>
    </xf>
    <xf numFmtId="0" fontId="26" fillId="8" borderId="5" xfId="0" applyFont="1" applyFill="1" applyBorder="1" applyAlignment="1">
      <alignment horizontal="left" wrapText="1"/>
    </xf>
    <xf numFmtId="0" fontId="26" fillId="0" borderId="8"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8" xfId="0" applyFont="1" applyFill="1" applyBorder="1" applyAlignment="1">
      <alignment horizontal="left"/>
    </xf>
    <xf numFmtId="0" fontId="26" fillId="0" borderId="2" xfId="0" applyFont="1" applyFill="1" applyBorder="1" applyAlignment="1">
      <alignment horizontal="left"/>
    </xf>
    <xf numFmtId="0" fontId="26" fillId="0" borderId="5" xfId="0" applyFont="1" applyFill="1" applyBorder="1" applyAlignment="1">
      <alignment horizontal="left"/>
    </xf>
    <xf numFmtId="0" fontId="26" fillId="7" borderId="3" xfId="0" applyFont="1" applyFill="1" applyBorder="1" applyAlignment="1">
      <alignment horizontal="left" vertical="center" wrapText="1"/>
    </xf>
    <xf numFmtId="0" fontId="26" fillId="8" borderId="8" xfId="0" applyFont="1" applyFill="1" applyBorder="1" applyAlignment="1">
      <alignment horizontal="left" vertical="top" wrapText="1"/>
    </xf>
    <xf numFmtId="0" fontId="26" fillId="8" borderId="2" xfId="0" applyFont="1" applyFill="1" applyBorder="1" applyAlignment="1">
      <alignment horizontal="left" vertical="top" wrapText="1"/>
    </xf>
    <xf numFmtId="0" fontId="26" fillId="8" borderId="5" xfId="0" applyFont="1" applyFill="1" applyBorder="1" applyAlignment="1">
      <alignment horizontal="left" vertical="top" wrapText="1"/>
    </xf>
    <xf numFmtId="0" fontId="26" fillId="8" borderId="3" xfId="0" applyFont="1" applyFill="1" applyBorder="1" applyAlignment="1">
      <alignment horizontal="left" wrapText="1"/>
    </xf>
    <xf numFmtId="0" fontId="26" fillId="0" borderId="3" xfId="0" applyFont="1" applyFill="1" applyBorder="1" applyAlignment="1">
      <alignment horizontal="left" vertical="center" wrapText="1"/>
    </xf>
    <xf numFmtId="0" fontId="26" fillId="0" borderId="3"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2" xfId="0" applyFont="1" applyFill="1" applyBorder="1" applyAlignment="1">
      <alignment horizontal="left" vertical="top"/>
    </xf>
    <xf numFmtId="0" fontId="26" fillId="0" borderId="5" xfId="0" applyFont="1" applyFill="1" applyBorder="1" applyAlignment="1">
      <alignment horizontal="left" vertical="top"/>
    </xf>
    <xf numFmtId="0" fontId="26" fillId="7" borderId="8" xfId="0" applyFont="1" applyFill="1" applyBorder="1" applyAlignment="1">
      <alignment horizontal="left"/>
    </xf>
    <xf numFmtId="0" fontId="26" fillId="7" borderId="2" xfId="0" applyFont="1" applyFill="1" applyBorder="1" applyAlignment="1">
      <alignment horizontal="left"/>
    </xf>
    <xf numFmtId="0" fontId="26" fillId="7" borderId="5" xfId="0" applyFont="1" applyFill="1" applyBorder="1" applyAlignment="1">
      <alignment horizontal="left"/>
    </xf>
    <xf numFmtId="0" fontId="26" fillId="8" borderId="8" xfId="0" applyFont="1" applyFill="1" applyBorder="1" applyAlignment="1">
      <alignment horizontal="left" vertical="center" wrapText="1"/>
    </xf>
    <xf numFmtId="0" fontId="26" fillId="8" borderId="2"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12" fillId="0" borderId="8" xfId="0" applyFont="1" applyBorder="1" applyAlignment="1">
      <alignment horizontal="center"/>
    </xf>
    <xf numFmtId="0" fontId="12" fillId="0" borderId="2" xfId="0" applyFont="1" applyBorder="1" applyAlignment="1">
      <alignment horizontal="center"/>
    </xf>
    <xf numFmtId="0" fontId="12" fillId="0" borderId="5" xfId="0" applyFont="1" applyBorder="1" applyAlignment="1">
      <alignment horizontal="center"/>
    </xf>
    <xf numFmtId="0" fontId="26" fillId="7" borderId="8"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5" xfId="0" applyFont="1" applyFill="1" applyBorder="1" applyAlignment="1">
      <alignment horizontal="left" vertical="center" wrapText="1"/>
    </xf>
    <xf numFmtId="0" fontId="26" fillId="7" borderId="8" xfId="0" applyFont="1" applyFill="1" applyBorder="1" applyAlignment="1">
      <alignment horizontal="left" vertical="top" wrapText="1"/>
    </xf>
    <xf numFmtId="0" fontId="26" fillId="7" borderId="2" xfId="0" applyFont="1" applyFill="1" applyBorder="1" applyAlignment="1">
      <alignment horizontal="left" vertical="top" wrapText="1"/>
    </xf>
    <xf numFmtId="0" fontId="26" fillId="7" borderId="5" xfId="0" applyFont="1" applyFill="1" applyBorder="1" applyAlignment="1">
      <alignment horizontal="left" vertical="top" wrapText="1"/>
    </xf>
    <xf numFmtId="0" fontId="26" fillId="7" borderId="2" xfId="0" applyFont="1" applyFill="1" applyBorder="1" applyAlignment="1">
      <alignment horizontal="left" vertical="top"/>
    </xf>
    <xf numFmtId="0" fontId="26" fillId="7" borderId="5" xfId="0" applyFont="1" applyFill="1" applyBorder="1" applyAlignment="1">
      <alignment horizontal="left" vertical="top"/>
    </xf>
    <xf numFmtId="0" fontId="26" fillId="7" borderId="3" xfId="0" applyFont="1" applyFill="1" applyBorder="1" applyAlignment="1">
      <alignment horizontal="left" vertical="top" wrapText="1"/>
    </xf>
    <xf numFmtId="0" fontId="26" fillId="8" borderId="3" xfId="0" applyFont="1" applyFill="1" applyBorder="1" applyAlignment="1">
      <alignment horizontal="left" vertical="top" wrapText="1"/>
    </xf>
    <xf numFmtId="0" fontId="26" fillId="8" borderId="3" xfId="0" applyFont="1" applyFill="1" applyBorder="1" applyAlignment="1">
      <alignment horizontal="left" vertical="center" wrapText="1"/>
    </xf>
    <xf numFmtId="0" fontId="26" fillId="8" borderId="2" xfId="0" applyFont="1" applyFill="1" applyBorder="1" applyAlignment="1">
      <alignment horizontal="left" vertical="top"/>
    </xf>
    <xf numFmtId="0" fontId="26" fillId="8" borderId="5" xfId="0" applyFont="1" applyFill="1" applyBorder="1" applyAlignment="1">
      <alignment horizontal="left" vertical="top"/>
    </xf>
    <xf numFmtId="0" fontId="26" fillId="8" borderId="8" xfId="0" applyFont="1" applyFill="1" applyBorder="1" applyAlignment="1">
      <alignment horizontal="left"/>
    </xf>
    <xf numFmtId="0" fontId="26" fillId="8" borderId="2" xfId="0" applyFont="1" applyFill="1" applyBorder="1" applyAlignment="1">
      <alignment horizontal="left"/>
    </xf>
    <xf numFmtId="0" fontId="26" fillId="8" borderId="5" xfId="0" applyFont="1" applyFill="1" applyBorder="1" applyAlignment="1">
      <alignment horizontal="left"/>
    </xf>
    <xf numFmtId="0" fontId="26" fillId="8" borderId="8" xfId="0" applyFont="1" applyFill="1" applyBorder="1" applyAlignment="1">
      <alignment horizontal="left" vertical="center"/>
    </xf>
    <xf numFmtId="0" fontId="26" fillId="8" borderId="2" xfId="0" applyFont="1" applyFill="1" applyBorder="1" applyAlignment="1">
      <alignment horizontal="left" vertical="center"/>
    </xf>
    <xf numFmtId="0" fontId="26" fillId="8" borderId="5" xfId="0" applyFont="1" applyFill="1" applyBorder="1" applyAlignment="1">
      <alignment horizontal="left" vertical="center"/>
    </xf>
  </cellXfs>
  <cellStyles count="4">
    <cellStyle name="Currency" xfId="2" builtinId="4"/>
    <cellStyle name="Hyperlink" xfId="3" builtinId="8"/>
    <cellStyle name="Normal" xfId="0" builtinId="0"/>
    <cellStyle name="Normal 2" xfId="1" xr:uid="{00000000-0005-0000-0000-000003000000}"/>
  </cellStyles>
  <dxfs count="0"/>
  <tableStyles count="0" defaultTableStyle="TableStyleMedium9" defaultPivotStyle="PivotStyleLight16"/>
  <colors>
    <mruColors>
      <color rgb="FFFFC000"/>
      <color rgb="FFBC8FDD"/>
      <color rgb="FFFCAEBB"/>
      <color rgb="FF92D050"/>
      <color rgb="FF49D750"/>
      <color rgb="FF47CFFF"/>
      <color rgb="FFB9EDFF"/>
      <color rgb="FFFFEAA7"/>
      <color rgb="FFB3EFB6"/>
      <color rgb="FFE2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E19"/>
  <sheetViews>
    <sheetView tabSelected="1" zoomScaleNormal="100" workbookViewId="0">
      <selection activeCell="A49" sqref="A49"/>
    </sheetView>
  </sheetViews>
  <sheetFormatPr defaultRowHeight="15" x14ac:dyDescent="0.25"/>
  <cols>
    <col min="1" max="1" width="12" style="7" customWidth="1"/>
    <col min="2" max="2" width="5.28515625" style="7" bestFit="1" customWidth="1"/>
    <col min="3" max="3" width="9.5703125" style="7" customWidth="1"/>
    <col min="4" max="4" width="81.28515625" style="6" customWidth="1"/>
    <col min="5" max="5" width="7.5703125" bestFit="1" customWidth="1"/>
    <col min="6" max="6" width="5.28515625" bestFit="1" customWidth="1"/>
    <col min="7" max="7" width="43.140625" customWidth="1"/>
  </cols>
  <sheetData>
    <row r="1" spans="1:5" s="23" customFormat="1" ht="23.25" customHeight="1" x14ac:dyDescent="0.25">
      <c r="A1" s="191"/>
      <c r="B1" s="191"/>
      <c r="C1" s="191"/>
      <c r="D1" s="191"/>
    </row>
    <row r="2" spans="1:5" ht="20.25" customHeight="1" x14ac:dyDescent="0.25">
      <c r="A2" s="187" t="s">
        <v>26</v>
      </c>
      <c r="B2" s="187"/>
      <c r="C2" s="187"/>
      <c r="D2" s="187"/>
      <c r="E2" s="10"/>
    </row>
    <row r="3" spans="1:5" s="23" customFormat="1" ht="49.5" customHeight="1" x14ac:dyDescent="0.25">
      <c r="A3" s="190" t="s">
        <v>29</v>
      </c>
      <c r="B3" s="190"/>
      <c r="C3" s="190"/>
      <c r="D3" s="190"/>
      <c r="E3" s="10"/>
    </row>
    <row r="4" spans="1:5" ht="27.75" customHeight="1" x14ac:dyDescent="0.4">
      <c r="A4" s="188" t="s">
        <v>0</v>
      </c>
      <c r="B4" s="188"/>
      <c r="C4" s="188"/>
      <c r="D4" s="100" t="s">
        <v>317</v>
      </c>
    </row>
    <row r="5" spans="1:5" ht="27.75" customHeight="1" x14ac:dyDescent="0.4">
      <c r="A5" s="8"/>
      <c r="B5" s="8"/>
      <c r="C5" s="8"/>
      <c r="D5" s="9"/>
    </row>
    <row r="6" spans="1:5" ht="20.100000000000001" customHeight="1" x14ac:dyDescent="0.25">
      <c r="A6" s="39" t="s">
        <v>22</v>
      </c>
      <c r="B6" s="39" t="s">
        <v>23</v>
      </c>
      <c r="C6" s="32"/>
      <c r="D6" s="33" t="s">
        <v>24</v>
      </c>
    </row>
    <row r="7" spans="1:5" s="23" customFormat="1" ht="20.100000000000001" customHeight="1" x14ac:dyDescent="0.25">
      <c r="A7" s="35" t="s">
        <v>30</v>
      </c>
      <c r="B7" s="36" t="s">
        <v>31</v>
      </c>
      <c r="C7" s="186" t="s">
        <v>251</v>
      </c>
      <c r="D7" s="189"/>
    </row>
    <row r="8" spans="1:5" ht="20.100000000000001" customHeight="1" x14ac:dyDescent="0.25">
      <c r="A8" s="37" t="s">
        <v>32</v>
      </c>
      <c r="B8" s="38" t="s">
        <v>33</v>
      </c>
      <c r="C8" s="185" t="s">
        <v>252</v>
      </c>
      <c r="D8" s="185"/>
    </row>
    <row r="9" spans="1:5" ht="20.100000000000001" customHeight="1" x14ac:dyDescent="0.25">
      <c r="A9" s="35" t="s">
        <v>34</v>
      </c>
      <c r="B9" s="36" t="s">
        <v>45</v>
      </c>
      <c r="C9" s="186" t="s">
        <v>253</v>
      </c>
      <c r="D9" s="186"/>
    </row>
    <row r="10" spans="1:5" ht="20.100000000000001" customHeight="1" x14ac:dyDescent="0.25">
      <c r="A10" s="37" t="s">
        <v>35</v>
      </c>
      <c r="B10" s="38" t="s">
        <v>39</v>
      </c>
      <c r="C10" s="185" t="s">
        <v>254</v>
      </c>
      <c r="D10" s="185"/>
    </row>
    <row r="11" spans="1:5" ht="20.100000000000001" customHeight="1" x14ac:dyDescent="0.25">
      <c r="A11" s="35" t="s">
        <v>25</v>
      </c>
      <c r="B11" s="36" t="s">
        <v>40</v>
      </c>
      <c r="C11" s="186" t="s">
        <v>255</v>
      </c>
      <c r="D11" s="186"/>
    </row>
    <row r="12" spans="1:5" ht="20.100000000000001" customHeight="1" x14ac:dyDescent="0.25">
      <c r="A12" s="37" t="s">
        <v>36</v>
      </c>
      <c r="B12" s="38" t="s">
        <v>41</v>
      </c>
      <c r="C12" s="185" t="s">
        <v>256</v>
      </c>
      <c r="D12" s="185"/>
    </row>
    <row r="13" spans="1:5" ht="20.100000000000001" customHeight="1" x14ac:dyDescent="0.25">
      <c r="A13" s="35" t="s">
        <v>37</v>
      </c>
      <c r="B13" s="36" t="s">
        <v>42</v>
      </c>
      <c r="C13" s="186" t="s">
        <v>315</v>
      </c>
      <c r="D13" s="186"/>
    </row>
    <row r="14" spans="1:5" ht="20.100000000000001" customHeight="1" x14ac:dyDescent="0.25">
      <c r="A14" s="37" t="s">
        <v>38</v>
      </c>
      <c r="B14" s="38" t="s">
        <v>43</v>
      </c>
      <c r="C14" s="185" t="s">
        <v>257</v>
      </c>
      <c r="D14" s="185"/>
    </row>
    <row r="15" spans="1:5" ht="20.100000000000001" customHeight="1" x14ac:dyDescent="0.25">
      <c r="A15" s="35" t="s">
        <v>21</v>
      </c>
      <c r="B15" s="36" t="s">
        <v>44</v>
      </c>
      <c r="C15" s="186" t="s">
        <v>316</v>
      </c>
      <c r="D15" s="186"/>
    </row>
    <row r="18" spans="1:4" x14ac:dyDescent="0.25">
      <c r="A18" s="34"/>
    </row>
    <row r="19" spans="1:4" x14ac:dyDescent="0.25">
      <c r="D19" s="130"/>
    </row>
  </sheetData>
  <mergeCells count="13">
    <mergeCell ref="A1:D1"/>
    <mergeCell ref="C10:D10"/>
    <mergeCell ref="C11:D11"/>
    <mergeCell ref="C12:D12"/>
    <mergeCell ref="C13:D13"/>
    <mergeCell ref="C14:D14"/>
    <mergeCell ref="C15:D15"/>
    <mergeCell ref="A2:D2"/>
    <mergeCell ref="C9:D9"/>
    <mergeCell ref="A4:C4"/>
    <mergeCell ref="C8:D8"/>
    <mergeCell ref="C7:D7"/>
    <mergeCell ref="A3:D3"/>
  </mergeCells>
  <hyperlinks>
    <hyperlink ref="A8" location="'Item 2 Base'!Print_Titles" display="Item 2" xr:uid="{00000000-0004-0000-0000-000000000000}"/>
    <hyperlink ref="A9" location="'Item 3 Base'!Print_Titles" display="Item 3" xr:uid="{00000000-0004-0000-0000-000001000000}"/>
    <hyperlink ref="A10" location="'Item 4 Base'!Print_Titles" display="Item 4" xr:uid="{00000000-0004-0000-0000-000002000000}"/>
    <hyperlink ref="A11" location="'Item 5 Base'!Print_Titles" display="Item 5" xr:uid="{00000000-0004-0000-0000-000003000000}"/>
    <hyperlink ref="A12" location="'Item 6 Base'!Print_Titles" display="Item 6" xr:uid="{00000000-0004-0000-0000-000004000000}"/>
    <hyperlink ref="A13" location="'Item 7 Base'!Print_Titles" display="Item 7" xr:uid="{00000000-0004-0000-0000-000005000000}"/>
    <hyperlink ref="A14" location="'Item 8 Base'!Print_Titles" display="Item 8" xr:uid="{00000000-0004-0000-0000-000006000000}"/>
    <hyperlink ref="A15" location="'Item 9 Base'!Print_Titles" display="Item 9" xr:uid="{00000000-0004-0000-0000-000007000000}"/>
    <hyperlink ref="A7" location="'Item 1 Base'!Print_Titles" display="Item 1" xr:uid="{00000000-0004-0000-0000-000008000000}"/>
  </hyperlinks>
  <pageMargins left="0.25" right="0.25" top="0.75" bottom="0.75" header="0.3" footer="0.3"/>
  <pageSetup scale="94" fitToHeight="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C36"/>
  <sheetViews>
    <sheetView zoomScaleNormal="100" workbookViewId="0">
      <selection activeCell="A43" sqref="A43"/>
    </sheetView>
  </sheetViews>
  <sheetFormatPr defaultColWidth="9.140625" defaultRowHeight="15" x14ac:dyDescent="0.25"/>
  <cols>
    <col min="1" max="1" width="32" style="23" customWidth="1"/>
    <col min="2" max="2" width="37.28515625" style="23" customWidth="1"/>
    <col min="3" max="3" width="38.85546875" style="23" customWidth="1"/>
    <col min="4" max="4" width="9.140625" style="23"/>
    <col min="5" max="5" width="53.42578125" style="23" customWidth="1"/>
    <col min="6" max="16384" width="9.140625" style="23"/>
  </cols>
  <sheetData>
    <row r="1" spans="1:3" ht="39.75" customHeight="1" x14ac:dyDescent="0.25">
      <c r="A1" s="192" t="s">
        <v>29</v>
      </c>
      <c r="B1" s="193"/>
      <c r="C1" s="194"/>
    </row>
    <row r="2" spans="1:3" ht="15.75" x14ac:dyDescent="0.25">
      <c r="A2" s="74" t="s">
        <v>102</v>
      </c>
      <c r="B2" s="21" t="s">
        <v>0</v>
      </c>
      <c r="C2" s="44" t="s">
        <v>258</v>
      </c>
    </row>
    <row r="3" spans="1:3" ht="15.75" x14ac:dyDescent="0.25">
      <c r="A3" s="49" t="s">
        <v>40</v>
      </c>
      <c r="B3" s="21" t="s">
        <v>27</v>
      </c>
      <c r="C3" s="101" t="s">
        <v>259</v>
      </c>
    </row>
    <row r="4" spans="1:3" ht="15.75" x14ac:dyDescent="0.25">
      <c r="A4" s="50" t="s">
        <v>47</v>
      </c>
      <c r="B4" s="21" t="s">
        <v>1</v>
      </c>
      <c r="C4" s="102" t="s">
        <v>260</v>
      </c>
    </row>
    <row r="5" spans="1:3" ht="15.75" x14ac:dyDescent="0.25">
      <c r="A5" s="50" t="s">
        <v>190</v>
      </c>
      <c r="B5" s="21"/>
      <c r="C5" s="45"/>
    </row>
    <row r="6" spans="1:3" ht="20.25" customHeight="1" x14ac:dyDescent="0.3">
      <c r="A6" s="73"/>
      <c r="B6" s="22" t="s">
        <v>28</v>
      </c>
      <c r="C6" s="104">
        <v>79363.5</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27" t="s">
        <v>125</v>
      </c>
      <c r="C10" s="2" t="s">
        <v>261</v>
      </c>
    </row>
    <row r="11" spans="1:3" x14ac:dyDescent="0.25">
      <c r="A11" s="19" t="s">
        <v>12</v>
      </c>
      <c r="B11" s="79" t="s">
        <v>234</v>
      </c>
      <c r="C11" s="14"/>
    </row>
    <row r="12" spans="1:3" x14ac:dyDescent="0.25">
      <c r="A12" s="18" t="s">
        <v>10</v>
      </c>
      <c r="B12" s="17" t="s">
        <v>114</v>
      </c>
      <c r="C12" s="14"/>
    </row>
    <row r="13" spans="1:3" x14ac:dyDescent="0.25">
      <c r="A13" s="18" t="s">
        <v>18</v>
      </c>
      <c r="B13" s="17" t="s">
        <v>115</v>
      </c>
      <c r="C13" s="14"/>
    </row>
    <row r="14" spans="1:3" ht="15.75" customHeight="1" x14ac:dyDescent="0.25">
      <c r="A14" s="18" t="s">
        <v>7</v>
      </c>
      <c r="B14" s="12" t="s">
        <v>233</v>
      </c>
      <c r="C14" s="2" t="s">
        <v>262</v>
      </c>
    </row>
    <row r="15" spans="1:3" x14ac:dyDescent="0.25">
      <c r="A15" s="18" t="s">
        <v>117</v>
      </c>
      <c r="B15" s="24" t="s">
        <v>124</v>
      </c>
      <c r="C15" s="148" t="s">
        <v>263</v>
      </c>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2" t="s">
        <v>8</v>
      </c>
      <c r="B20" s="12" t="s">
        <v>218</v>
      </c>
      <c r="C20" s="77" t="s">
        <v>264</v>
      </c>
    </row>
    <row r="21" spans="1:3" x14ac:dyDescent="0.25">
      <c r="A21" s="12" t="s">
        <v>224</v>
      </c>
      <c r="B21" s="12" t="s">
        <v>225</v>
      </c>
      <c r="C21" s="77" t="s">
        <v>265</v>
      </c>
    </row>
    <row r="22" spans="1:3" ht="15.75" customHeight="1" x14ac:dyDescent="0.25">
      <c r="A22" s="47" t="s">
        <v>181</v>
      </c>
      <c r="B22" s="43" t="s">
        <v>180</v>
      </c>
      <c r="C22" s="14"/>
    </row>
    <row r="23" spans="1:3" x14ac:dyDescent="0.25">
      <c r="A23" s="12" t="s">
        <v>56</v>
      </c>
      <c r="B23" s="12" t="s">
        <v>56</v>
      </c>
      <c r="C23" s="14"/>
    </row>
    <row r="24" spans="1:3" x14ac:dyDescent="0.25">
      <c r="A24" s="18" t="s">
        <v>57</v>
      </c>
      <c r="B24" s="18" t="s">
        <v>57</v>
      </c>
      <c r="C24" s="14"/>
    </row>
    <row r="25" spans="1:3" x14ac:dyDescent="0.25">
      <c r="A25" s="18" t="s">
        <v>58</v>
      </c>
      <c r="B25" s="18" t="s">
        <v>58</v>
      </c>
      <c r="C25" s="14"/>
    </row>
    <row r="26" spans="1:3" x14ac:dyDescent="0.25">
      <c r="A26" s="11" t="s">
        <v>5</v>
      </c>
      <c r="B26" s="11"/>
      <c r="C26" s="41"/>
    </row>
    <row r="27" spans="1:3" x14ac:dyDescent="0.25">
      <c r="A27" s="18" t="s">
        <v>60</v>
      </c>
      <c r="B27" s="24" t="s">
        <v>107</v>
      </c>
      <c r="C27" s="14"/>
    </row>
    <row r="28" spans="1:3" ht="15" customHeight="1" x14ac:dyDescent="0.25">
      <c r="A28" s="18" t="s">
        <v>16</v>
      </c>
      <c r="B28" s="24" t="s">
        <v>120</v>
      </c>
      <c r="C28" s="14"/>
    </row>
    <row r="29" spans="1:3" x14ac:dyDescent="0.25">
      <c r="A29" s="18" t="s">
        <v>67</v>
      </c>
      <c r="B29" s="24" t="s">
        <v>185</v>
      </c>
      <c r="C29" s="14"/>
    </row>
    <row r="30" spans="1:3" ht="15.75" customHeight="1" x14ac:dyDescent="0.25">
      <c r="A30" s="18" t="s">
        <v>62</v>
      </c>
      <c r="B30" s="17" t="s">
        <v>182</v>
      </c>
      <c r="C30" s="15"/>
    </row>
    <row r="31" spans="1:3" ht="15.75" customHeight="1" x14ac:dyDescent="0.25">
      <c r="A31" s="18" t="s">
        <v>121</v>
      </c>
      <c r="B31" s="17" t="s">
        <v>186</v>
      </c>
      <c r="C31" s="14"/>
    </row>
    <row r="32" spans="1:3" x14ac:dyDescent="0.25">
      <c r="A32" s="12" t="s">
        <v>4</v>
      </c>
      <c r="B32" s="12" t="s">
        <v>227</v>
      </c>
      <c r="C32" s="13" t="s">
        <v>266</v>
      </c>
    </row>
    <row r="33" spans="1:3" x14ac:dyDescent="0.25">
      <c r="A33" s="18" t="s">
        <v>69</v>
      </c>
      <c r="B33" s="17" t="s">
        <v>122</v>
      </c>
      <c r="C33" s="14"/>
    </row>
    <row r="34" spans="1:3" x14ac:dyDescent="0.25">
      <c r="A34" s="18" t="s">
        <v>71</v>
      </c>
      <c r="B34" s="17" t="s">
        <v>183</v>
      </c>
      <c r="C34" s="103">
        <v>50000</v>
      </c>
    </row>
    <row r="35" spans="1:3" x14ac:dyDescent="0.25">
      <c r="A35" s="18" t="s">
        <v>123</v>
      </c>
      <c r="B35" s="17" t="s">
        <v>184</v>
      </c>
      <c r="C35" s="103">
        <v>90000</v>
      </c>
    </row>
    <row r="36" spans="1:3" x14ac:dyDescent="0.25">
      <c r="A36" s="18" t="s">
        <v>192</v>
      </c>
      <c r="B36" s="17" t="s">
        <v>183</v>
      </c>
      <c r="C36" s="103">
        <v>50000</v>
      </c>
    </row>
  </sheetData>
  <mergeCells count="2">
    <mergeCell ref="A1:C1"/>
    <mergeCell ref="A8:C8"/>
  </mergeCells>
  <pageMargins left="0.25" right="0.25" top="0.25" bottom="0.25" header="0.25" footer="0.25"/>
  <pageSetup scale="94"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H72"/>
  <sheetViews>
    <sheetView zoomScaleNormal="100" workbookViewId="0">
      <selection activeCell="A43" sqref="A43"/>
    </sheetView>
  </sheetViews>
  <sheetFormatPr defaultColWidth="9.140625" defaultRowHeight="15" x14ac:dyDescent="0.25"/>
  <cols>
    <col min="1" max="1" width="15.85546875" style="23" customWidth="1"/>
    <col min="2" max="2" width="5.42578125" style="23" customWidth="1"/>
    <col min="3" max="3" width="28.85546875" style="23" customWidth="1"/>
    <col min="4" max="4" width="17.85546875" style="23" customWidth="1"/>
    <col min="5" max="5" width="19" style="5" customWidth="1"/>
    <col min="6" max="6" width="14.7109375" style="23" hidden="1" customWidth="1"/>
    <col min="7" max="7" width="0" style="23" hidden="1" customWidth="1"/>
    <col min="8" max="8" width="15.140625" style="150" customWidth="1"/>
    <col min="9" max="9" width="17" style="23" customWidth="1"/>
    <col min="10" max="16384" width="9.140625" style="23"/>
  </cols>
  <sheetData>
    <row r="1" spans="1:8" x14ac:dyDescent="0.25">
      <c r="A1" s="147" t="s">
        <v>102</v>
      </c>
      <c r="B1" s="237" t="s">
        <v>19</v>
      </c>
      <c r="C1" s="238"/>
      <c r="D1" s="239"/>
      <c r="E1" s="136" t="s">
        <v>0</v>
      </c>
      <c r="F1" s="166" t="str">
        <f>'Table of Contents'!D4</f>
        <v xml:space="preserve">                     Summit Bus</v>
      </c>
      <c r="G1" s="23" t="s">
        <v>319</v>
      </c>
      <c r="H1" s="170" t="s">
        <v>258</v>
      </c>
    </row>
    <row r="2" spans="1:8" x14ac:dyDescent="0.25">
      <c r="A2" s="54" t="s">
        <v>40</v>
      </c>
      <c r="B2" s="60"/>
      <c r="C2" s="61"/>
      <c r="D2" s="62"/>
      <c r="E2" s="144"/>
      <c r="F2" s="63"/>
      <c r="G2" s="149">
        <v>1.0999999999999999E-2</v>
      </c>
      <c r="H2" s="168"/>
    </row>
    <row r="3" spans="1:8" x14ac:dyDescent="0.25">
      <c r="A3" s="55" t="s">
        <v>47</v>
      </c>
      <c r="B3" s="64"/>
      <c r="C3" s="65"/>
      <c r="D3" s="30"/>
      <c r="E3" s="138"/>
      <c r="F3" s="66"/>
      <c r="H3" s="160"/>
    </row>
    <row r="4" spans="1:8" x14ac:dyDescent="0.25">
      <c r="A4" s="55" t="s">
        <v>203</v>
      </c>
      <c r="B4" s="67"/>
      <c r="C4" s="62"/>
      <c r="D4" s="25"/>
      <c r="E4" s="139"/>
      <c r="F4" s="66"/>
      <c r="H4" s="160"/>
    </row>
    <row r="5" spans="1:8" x14ac:dyDescent="0.25">
      <c r="A5" s="56"/>
      <c r="B5" s="67"/>
      <c r="C5" s="62"/>
      <c r="D5" s="25"/>
      <c r="E5" s="140"/>
      <c r="F5" s="68"/>
      <c r="H5" s="162"/>
    </row>
    <row r="6" spans="1:8" ht="24" customHeight="1" x14ac:dyDescent="0.25">
      <c r="A6" s="59" t="s">
        <v>73</v>
      </c>
      <c r="B6" s="209" t="s">
        <v>74</v>
      </c>
      <c r="C6" s="210"/>
      <c r="D6" s="211"/>
      <c r="E6" s="58" t="s">
        <v>313</v>
      </c>
      <c r="F6" s="39" t="s">
        <v>90</v>
      </c>
      <c r="H6" s="169" t="s">
        <v>90</v>
      </c>
    </row>
    <row r="7" spans="1:8" x14ac:dyDescent="0.25">
      <c r="A7" s="57">
        <v>500</v>
      </c>
      <c r="B7" s="202" t="s">
        <v>91</v>
      </c>
      <c r="C7" s="203"/>
      <c r="D7" s="204"/>
      <c r="E7" s="80"/>
      <c r="F7" s="122" t="s">
        <v>267</v>
      </c>
      <c r="H7" s="122" t="s">
        <v>267</v>
      </c>
    </row>
    <row r="8" spans="1:8" ht="15" customHeight="1" x14ac:dyDescent="0.25">
      <c r="A8" s="57">
        <v>501</v>
      </c>
      <c r="B8" s="199" t="s">
        <v>75</v>
      </c>
      <c r="C8" s="200"/>
      <c r="D8" s="201"/>
      <c r="E8" s="69"/>
      <c r="F8" s="121">
        <v>200</v>
      </c>
      <c r="H8" s="152">
        <f>(F8*$G$2)+F8</f>
        <v>202.2</v>
      </c>
    </row>
    <row r="9" spans="1:8" ht="15" customHeight="1" x14ac:dyDescent="0.25">
      <c r="A9" s="57">
        <v>502</v>
      </c>
      <c r="B9" s="206" t="s">
        <v>76</v>
      </c>
      <c r="C9" s="207"/>
      <c r="D9" s="208"/>
      <c r="E9" s="81"/>
      <c r="F9" s="122">
        <v>250</v>
      </c>
      <c r="H9" s="153">
        <f t="shared" ref="H9:H72" si="0">(F9*$G$2)+F9</f>
        <v>252.75</v>
      </c>
    </row>
    <row r="10" spans="1:8" ht="15" customHeight="1" x14ac:dyDescent="0.25">
      <c r="A10" s="57">
        <v>503</v>
      </c>
      <c r="B10" s="218" t="s">
        <v>127</v>
      </c>
      <c r="C10" s="219"/>
      <c r="D10" s="220"/>
      <c r="E10" s="71"/>
      <c r="F10" s="121">
        <v>900</v>
      </c>
      <c r="H10" s="152">
        <f t="shared" si="0"/>
        <v>909.9</v>
      </c>
    </row>
    <row r="11" spans="1:8" ht="15" customHeight="1" x14ac:dyDescent="0.25">
      <c r="A11" s="57">
        <v>504</v>
      </c>
      <c r="B11" s="221" t="s">
        <v>232</v>
      </c>
      <c r="C11" s="221"/>
      <c r="D11" s="221"/>
      <c r="E11" s="81"/>
      <c r="F11" s="122" t="s">
        <v>267</v>
      </c>
      <c r="H11" s="122" t="s">
        <v>267</v>
      </c>
    </row>
    <row r="12" spans="1:8" ht="28.5" customHeight="1" x14ac:dyDescent="0.25">
      <c r="A12" s="57">
        <v>505</v>
      </c>
      <c r="B12" s="199" t="s">
        <v>137</v>
      </c>
      <c r="C12" s="200"/>
      <c r="D12" s="201"/>
      <c r="E12" s="69"/>
      <c r="F12" s="121" t="s">
        <v>267</v>
      </c>
      <c r="H12" s="121" t="s">
        <v>267</v>
      </c>
    </row>
    <row r="13" spans="1:8" ht="28.5" customHeight="1" x14ac:dyDescent="0.25">
      <c r="A13" s="57">
        <v>506</v>
      </c>
      <c r="B13" s="206" t="s">
        <v>138</v>
      </c>
      <c r="C13" s="207"/>
      <c r="D13" s="208"/>
      <c r="E13" s="81"/>
      <c r="F13" s="122">
        <v>7800</v>
      </c>
      <c r="H13" s="153">
        <f t="shared" si="0"/>
        <v>7885.8</v>
      </c>
    </row>
    <row r="14" spans="1:8" ht="28.5" customHeight="1" x14ac:dyDescent="0.25">
      <c r="A14" s="57">
        <v>507</v>
      </c>
      <c r="B14" s="199" t="s">
        <v>140</v>
      </c>
      <c r="C14" s="200"/>
      <c r="D14" s="201"/>
      <c r="E14" s="69"/>
      <c r="F14" s="121" t="s">
        <v>267</v>
      </c>
      <c r="H14" s="121" t="s">
        <v>267</v>
      </c>
    </row>
    <row r="15" spans="1:8" ht="28.5" customHeight="1" x14ac:dyDescent="0.25">
      <c r="A15" s="57">
        <v>508</v>
      </c>
      <c r="B15" s="206" t="s">
        <v>141</v>
      </c>
      <c r="C15" s="207"/>
      <c r="D15" s="208"/>
      <c r="E15" s="81"/>
      <c r="F15" s="122" t="s">
        <v>267</v>
      </c>
      <c r="H15" s="122" t="s">
        <v>267</v>
      </c>
    </row>
    <row r="16" spans="1:8" ht="41.25" customHeight="1" x14ac:dyDescent="0.25">
      <c r="A16" s="57">
        <v>509</v>
      </c>
      <c r="B16" s="199" t="s">
        <v>143</v>
      </c>
      <c r="C16" s="200"/>
      <c r="D16" s="201"/>
      <c r="E16" s="96" t="s">
        <v>285</v>
      </c>
      <c r="F16" s="121">
        <v>12500</v>
      </c>
      <c r="H16" s="152">
        <f t="shared" si="0"/>
        <v>12637.5</v>
      </c>
    </row>
    <row r="17" spans="1:8" ht="41.25" customHeight="1" x14ac:dyDescent="0.25">
      <c r="A17" s="57">
        <v>510</v>
      </c>
      <c r="B17" s="206" t="s">
        <v>142</v>
      </c>
      <c r="C17" s="207"/>
      <c r="D17" s="208"/>
      <c r="E17" s="97" t="s">
        <v>285</v>
      </c>
      <c r="F17" s="122">
        <v>12500</v>
      </c>
      <c r="H17" s="153">
        <f t="shared" si="0"/>
        <v>12637.5</v>
      </c>
    </row>
    <row r="18" spans="1:8" ht="28.5" customHeight="1" x14ac:dyDescent="0.25">
      <c r="A18" s="57">
        <v>511</v>
      </c>
      <c r="B18" s="228" t="s">
        <v>129</v>
      </c>
      <c r="C18" s="229"/>
      <c r="D18" s="230"/>
      <c r="E18" s="72"/>
      <c r="F18" s="121">
        <v>650</v>
      </c>
      <c r="H18" s="152">
        <f t="shared" si="0"/>
        <v>657.15</v>
      </c>
    </row>
    <row r="19" spans="1:8" ht="15" customHeight="1" x14ac:dyDescent="0.25">
      <c r="A19" s="57">
        <v>512</v>
      </c>
      <c r="B19" s="231" t="s">
        <v>128</v>
      </c>
      <c r="C19" s="232"/>
      <c r="D19" s="233"/>
      <c r="E19" s="84"/>
      <c r="F19" s="122">
        <v>850</v>
      </c>
      <c r="H19" s="153">
        <f t="shared" si="0"/>
        <v>859.35</v>
      </c>
    </row>
    <row r="20" spans="1:8" ht="15" customHeight="1" x14ac:dyDescent="0.25">
      <c r="A20" s="57">
        <v>513</v>
      </c>
      <c r="B20" s="218" t="s">
        <v>146</v>
      </c>
      <c r="C20" s="219"/>
      <c r="D20" s="220"/>
      <c r="E20" s="71"/>
      <c r="F20" s="121" t="s">
        <v>267</v>
      </c>
      <c r="H20" s="121" t="s">
        <v>267</v>
      </c>
    </row>
    <row r="21" spans="1:8" ht="15" customHeight="1" x14ac:dyDescent="0.25">
      <c r="A21" s="57">
        <v>514</v>
      </c>
      <c r="B21" s="231" t="s">
        <v>176</v>
      </c>
      <c r="C21" s="232"/>
      <c r="D21" s="233"/>
      <c r="E21" s="84"/>
      <c r="F21" s="122">
        <v>150</v>
      </c>
      <c r="H21" s="153">
        <f t="shared" si="0"/>
        <v>151.65</v>
      </c>
    </row>
    <row r="22" spans="1:8" ht="15" customHeight="1" x14ac:dyDescent="0.25">
      <c r="A22" s="57">
        <v>515</v>
      </c>
      <c r="B22" s="199" t="s">
        <v>147</v>
      </c>
      <c r="C22" s="200"/>
      <c r="D22" s="201"/>
      <c r="E22" s="69"/>
      <c r="F22" s="121">
        <v>900</v>
      </c>
      <c r="H22" s="152">
        <f t="shared" si="0"/>
        <v>909.9</v>
      </c>
    </row>
    <row r="23" spans="1:8" ht="15" customHeight="1" x14ac:dyDescent="0.25">
      <c r="A23" s="57">
        <v>516</v>
      </c>
      <c r="B23" s="206" t="s">
        <v>148</v>
      </c>
      <c r="C23" s="207"/>
      <c r="D23" s="208"/>
      <c r="E23" s="81"/>
      <c r="F23" s="122">
        <v>2300</v>
      </c>
      <c r="H23" s="153">
        <f t="shared" si="0"/>
        <v>2325.3000000000002</v>
      </c>
    </row>
    <row r="24" spans="1:8" ht="15" customHeight="1" x14ac:dyDescent="0.25">
      <c r="A24" s="57">
        <v>517</v>
      </c>
      <c r="B24" s="199" t="s">
        <v>150</v>
      </c>
      <c r="C24" s="200"/>
      <c r="D24" s="201"/>
      <c r="E24" s="69"/>
      <c r="F24" s="121">
        <v>1300</v>
      </c>
      <c r="H24" s="152">
        <f t="shared" si="0"/>
        <v>1314.3</v>
      </c>
    </row>
    <row r="25" spans="1:8" ht="15" customHeight="1" x14ac:dyDescent="0.25">
      <c r="A25" s="57">
        <v>518</v>
      </c>
      <c r="B25" s="206" t="s">
        <v>77</v>
      </c>
      <c r="C25" s="207"/>
      <c r="D25" s="208"/>
      <c r="E25" s="81"/>
      <c r="F25" s="122" t="s">
        <v>268</v>
      </c>
      <c r="H25" s="122" t="s">
        <v>268</v>
      </c>
    </row>
    <row r="26" spans="1:8" ht="15" customHeight="1" x14ac:dyDescent="0.25">
      <c r="A26" s="57">
        <v>519</v>
      </c>
      <c r="B26" s="199" t="s">
        <v>149</v>
      </c>
      <c r="C26" s="200"/>
      <c r="D26" s="201"/>
      <c r="E26" s="69"/>
      <c r="F26" s="121">
        <v>350</v>
      </c>
      <c r="H26" s="152">
        <f t="shared" si="0"/>
        <v>353.85</v>
      </c>
    </row>
    <row r="27" spans="1:8" ht="15" customHeight="1" x14ac:dyDescent="0.25">
      <c r="A27" s="57">
        <v>520</v>
      </c>
      <c r="B27" s="206" t="s">
        <v>170</v>
      </c>
      <c r="C27" s="207"/>
      <c r="D27" s="208"/>
      <c r="E27" s="81"/>
      <c r="F27" s="122">
        <v>125</v>
      </c>
      <c r="H27" s="153">
        <f t="shared" si="0"/>
        <v>126.375</v>
      </c>
    </row>
    <row r="28" spans="1:8" ht="15" customHeight="1" x14ac:dyDescent="0.25">
      <c r="A28" s="57">
        <v>521</v>
      </c>
      <c r="B28" s="199" t="s">
        <v>237</v>
      </c>
      <c r="C28" s="200"/>
      <c r="D28" s="201"/>
      <c r="E28" s="69"/>
      <c r="F28" s="121">
        <v>50</v>
      </c>
      <c r="H28" s="152">
        <f t="shared" si="0"/>
        <v>50.55</v>
      </c>
    </row>
    <row r="29" spans="1:8" ht="15" customHeight="1" x14ac:dyDescent="0.25">
      <c r="A29" s="57">
        <v>522</v>
      </c>
      <c r="B29" s="206" t="s">
        <v>169</v>
      </c>
      <c r="C29" s="207"/>
      <c r="D29" s="208"/>
      <c r="E29" s="81"/>
      <c r="F29" s="122">
        <v>150</v>
      </c>
      <c r="H29" s="153">
        <f t="shared" si="0"/>
        <v>151.65</v>
      </c>
    </row>
    <row r="30" spans="1:8" ht="15" customHeight="1" x14ac:dyDescent="0.25">
      <c r="A30" s="57">
        <v>523</v>
      </c>
      <c r="B30" s="199" t="s">
        <v>152</v>
      </c>
      <c r="C30" s="200"/>
      <c r="D30" s="201"/>
      <c r="E30" s="69"/>
      <c r="F30" s="121">
        <v>85</v>
      </c>
      <c r="H30" s="152">
        <f t="shared" si="0"/>
        <v>85.935000000000002</v>
      </c>
    </row>
    <row r="31" spans="1:8" ht="15" customHeight="1" x14ac:dyDescent="0.25">
      <c r="A31" s="57">
        <v>524</v>
      </c>
      <c r="B31" s="206" t="s">
        <v>154</v>
      </c>
      <c r="C31" s="207"/>
      <c r="D31" s="208"/>
      <c r="E31" s="81"/>
      <c r="F31" s="122">
        <v>500</v>
      </c>
      <c r="H31" s="153">
        <f t="shared" si="0"/>
        <v>505.5</v>
      </c>
    </row>
    <row r="32" spans="1:8" ht="15" customHeight="1" x14ac:dyDescent="0.25">
      <c r="A32" s="57">
        <v>525</v>
      </c>
      <c r="B32" s="199" t="s">
        <v>155</v>
      </c>
      <c r="C32" s="200"/>
      <c r="D32" s="201"/>
      <c r="E32" s="69"/>
      <c r="F32" s="121">
        <v>800</v>
      </c>
      <c r="H32" s="152">
        <f t="shared" si="0"/>
        <v>808.8</v>
      </c>
    </row>
    <row r="33" spans="1:8" ht="15" customHeight="1" x14ac:dyDescent="0.25">
      <c r="A33" s="57">
        <v>526</v>
      </c>
      <c r="B33" s="206" t="s">
        <v>156</v>
      </c>
      <c r="C33" s="207"/>
      <c r="D33" s="208"/>
      <c r="E33" s="81"/>
      <c r="F33" s="122">
        <v>1100</v>
      </c>
      <c r="H33" s="153">
        <f t="shared" si="0"/>
        <v>1112.0999999999999</v>
      </c>
    </row>
    <row r="34" spans="1:8" ht="15" customHeight="1" x14ac:dyDescent="0.25">
      <c r="A34" s="57">
        <v>527</v>
      </c>
      <c r="B34" s="199" t="s">
        <v>157</v>
      </c>
      <c r="C34" s="200"/>
      <c r="D34" s="201"/>
      <c r="E34" s="69"/>
      <c r="F34" s="121">
        <v>1500</v>
      </c>
      <c r="H34" s="152">
        <f t="shared" si="0"/>
        <v>1516.5</v>
      </c>
    </row>
    <row r="35" spans="1:8" ht="15" customHeight="1" x14ac:dyDescent="0.25">
      <c r="A35" s="57">
        <v>528</v>
      </c>
      <c r="B35" s="206" t="s">
        <v>229</v>
      </c>
      <c r="C35" s="207"/>
      <c r="D35" s="208"/>
      <c r="E35" s="97" t="s">
        <v>284</v>
      </c>
      <c r="F35" s="122">
        <v>-2000</v>
      </c>
      <c r="H35" s="183">
        <v>-2000</v>
      </c>
    </row>
    <row r="36" spans="1:8" ht="15" customHeight="1" x14ac:dyDescent="0.25">
      <c r="A36" s="57">
        <v>529</v>
      </c>
      <c r="B36" s="199" t="s">
        <v>151</v>
      </c>
      <c r="C36" s="200"/>
      <c r="D36" s="201"/>
      <c r="E36" s="69"/>
      <c r="F36" s="121">
        <v>250</v>
      </c>
      <c r="H36" s="152">
        <f t="shared" si="0"/>
        <v>252.75</v>
      </c>
    </row>
    <row r="37" spans="1:8" ht="15" customHeight="1" x14ac:dyDescent="0.25">
      <c r="A37" s="57">
        <v>530</v>
      </c>
      <c r="B37" s="206" t="s">
        <v>166</v>
      </c>
      <c r="C37" s="207"/>
      <c r="D37" s="208"/>
      <c r="E37" s="81"/>
      <c r="F37" s="122">
        <v>80</v>
      </c>
      <c r="H37" s="153">
        <f t="shared" si="0"/>
        <v>80.88</v>
      </c>
    </row>
    <row r="38" spans="1:8" ht="15" customHeight="1" x14ac:dyDescent="0.25">
      <c r="A38" s="57">
        <v>531</v>
      </c>
      <c r="B38" s="199" t="s">
        <v>230</v>
      </c>
      <c r="C38" s="200"/>
      <c r="D38" s="201"/>
      <c r="E38" s="69"/>
      <c r="F38" s="121">
        <v>160</v>
      </c>
      <c r="H38" s="152">
        <f t="shared" si="0"/>
        <v>161.76</v>
      </c>
    </row>
    <row r="39" spans="1:8" ht="15" customHeight="1" x14ac:dyDescent="0.25">
      <c r="A39" s="57">
        <v>532</v>
      </c>
      <c r="B39" s="206" t="s">
        <v>159</v>
      </c>
      <c r="C39" s="207"/>
      <c r="D39" s="208"/>
      <c r="E39" s="81"/>
      <c r="F39" s="122">
        <v>1000</v>
      </c>
      <c r="H39" s="153">
        <f t="shared" si="0"/>
        <v>1011</v>
      </c>
    </row>
    <row r="40" spans="1:8" ht="15" customHeight="1" x14ac:dyDescent="0.25">
      <c r="A40" s="57">
        <v>533</v>
      </c>
      <c r="B40" s="199" t="s">
        <v>175</v>
      </c>
      <c r="C40" s="200"/>
      <c r="D40" s="201"/>
      <c r="E40" s="69"/>
      <c r="F40" s="121">
        <v>250</v>
      </c>
      <c r="H40" s="152">
        <f t="shared" si="0"/>
        <v>252.75</v>
      </c>
    </row>
    <row r="41" spans="1:8" ht="15" customHeight="1" x14ac:dyDescent="0.25">
      <c r="A41" s="57">
        <v>534</v>
      </c>
      <c r="B41" s="206" t="s">
        <v>226</v>
      </c>
      <c r="C41" s="207"/>
      <c r="D41" s="208"/>
      <c r="E41" s="81"/>
      <c r="F41" s="122">
        <v>450</v>
      </c>
      <c r="H41" s="153">
        <f t="shared" si="0"/>
        <v>454.95</v>
      </c>
    </row>
    <row r="42" spans="1:8" ht="15" customHeight="1" x14ac:dyDescent="0.25">
      <c r="A42" s="57">
        <v>535</v>
      </c>
      <c r="B42" s="199" t="s">
        <v>236</v>
      </c>
      <c r="C42" s="200"/>
      <c r="D42" s="201"/>
      <c r="E42" s="69"/>
      <c r="F42" s="121">
        <v>250</v>
      </c>
      <c r="H42" s="152">
        <f t="shared" si="0"/>
        <v>252.75</v>
      </c>
    </row>
    <row r="43" spans="1:8" ht="15" customHeight="1" x14ac:dyDescent="0.25">
      <c r="A43" s="57">
        <v>536</v>
      </c>
      <c r="B43" s="206" t="s">
        <v>162</v>
      </c>
      <c r="C43" s="207"/>
      <c r="D43" s="208"/>
      <c r="E43" s="81"/>
      <c r="F43" s="122">
        <v>450</v>
      </c>
      <c r="H43" s="153">
        <f t="shared" si="0"/>
        <v>454.95</v>
      </c>
    </row>
    <row r="44" spans="1:8" ht="15" customHeight="1" x14ac:dyDescent="0.25">
      <c r="A44" s="57">
        <v>537</v>
      </c>
      <c r="B44" s="199" t="s">
        <v>163</v>
      </c>
      <c r="C44" s="200"/>
      <c r="D44" s="201"/>
      <c r="E44" s="69"/>
      <c r="F44" s="121">
        <v>400</v>
      </c>
      <c r="H44" s="152">
        <f t="shared" si="0"/>
        <v>404.4</v>
      </c>
    </row>
    <row r="45" spans="1:8" ht="15" customHeight="1" x14ac:dyDescent="0.25">
      <c r="A45" s="57">
        <v>538</v>
      </c>
      <c r="B45" s="206" t="s">
        <v>164</v>
      </c>
      <c r="C45" s="207"/>
      <c r="D45" s="208"/>
      <c r="E45" s="81"/>
      <c r="F45" s="122">
        <v>450</v>
      </c>
      <c r="H45" s="153">
        <f t="shared" si="0"/>
        <v>454.95</v>
      </c>
    </row>
    <row r="46" spans="1:8" ht="15" customHeight="1" x14ac:dyDescent="0.25">
      <c r="A46" s="57">
        <v>539</v>
      </c>
      <c r="B46" s="199" t="s">
        <v>160</v>
      </c>
      <c r="C46" s="200"/>
      <c r="D46" s="201"/>
      <c r="E46" s="69"/>
      <c r="F46" s="121" t="s">
        <v>267</v>
      </c>
      <c r="H46" s="121" t="s">
        <v>267</v>
      </c>
    </row>
    <row r="47" spans="1:8" ht="15" customHeight="1" x14ac:dyDescent="0.25">
      <c r="A47" s="57">
        <v>540</v>
      </c>
      <c r="B47" s="206" t="s">
        <v>161</v>
      </c>
      <c r="C47" s="207"/>
      <c r="D47" s="208"/>
      <c r="E47" s="81"/>
      <c r="F47" s="122">
        <v>350</v>
      </c>
      <c r="H47" s="153">
        <f t="shared" si="0"/>
        <v>353.85</v>
      </c>
    </row>
    <row r="48" spans="1:8" ht="15" customHeight="1" x14ac:dyDescent="0.25">
      <c r="A48" s="57">
        <v>541</v>
      </c>
      <c r="B48" s="199" t="s">
        <v>219</v>
      </c>
      <c r="C48" s="200"/>
      <c r="D48" s="201"/>
      <c r="E48" s="69"/>
      <c r="F48" s="121">
        <v>800</v>
      </c>
      <c r="H48" s="152">
        <f t="shared" si="0"/>
        <v>808.8</v>
      </c>
    </row>
    <row r="49" spans="1:8" x14ac:dyDescent="0.25">
      <c r="A49" s="57">
        <v>542</v>
      </c>
      <c r="B49" s="206" t="s">
        <v>228</v>
      </c>
      <c r="C49" s="207"/>
      <c r="D49" s="208"/>
      <c r="E49" s="81"/>
      <c r="F49" s="122">
        <v>800</v>
      </c>
      <c r="H49" s="153">
        <f t="shared" si="0"/>
        <v>808.8</v>
      </c>
    </row>
    <row r="50" spans="1:8" x14ac:dyDescent="0.25">
      <c r="A50" s="57">
        <v>543</v>
      </c>
      <c r="B50" s="199" t="s">
        <v>153</v>
      </c>
      <c r="C50" s="200"/>
      <c r="D50" s="201"/>
      <c r="E50" s="69"/>
      <c r="F50" s="121">
        <v>200</v>
      </c>
      <c r="H50" s="152">
        <f t="shared" si="0"/>
        <v>202.2</v>
      </c>
    </row>
    <row r="51" spans="1:8" x14ac:dyDescent="0.25">
      <c r="A51" s="57">
        <v>544</v>
      </c>
      <c r="B51" s="206" t="s">
        <v>80</v>
      </c>
      <c r="C51" s="207"/>
      <c r="D51" s="208"/>
      <c r="E51" s="81"/>
      <c r="F51" s="122">
        <v>200</v>
      </c>
      <c r="H51" s="153">
        <f t="shared" si="0"/>
        <v>202.2</v>
      </c>
    </row>
    <row r="52" spans="1:8" ht="15" customHeight="1" x14ac:dyDescent="0.25">
      <c r="A52" s="57">
        <v>545</v>
      </c>
      <c r="B52" s="199" t="s">
        <v>216</v>
      </c>
      <c r="C52" s="200"/>
      <c r="D52" s="201"/>
      <c r="E52" s="69"/>
      <c r="F52" s="121">
        <v>20</v>
      </c>
      <c r="H52" s="152">
        <f t="shared" si="0"/>
        <v>20.22</v>
      </c>
    </row>
    <row r="53" spans="1:8" x14ac:dyDescent="0.25">
      <c r="A53" s="57">
        <v>546</v>
      </c>
      <c r="B53" s="206" t="s">
        <v>81</v>
      </c>
      <c r="C53" s="207"/>
      <c r="D53" s="208"/>
      <c r="E53" s="81"/>
      <c r="F53" s="122">
        <v>100</v>
      </c>
      <c r="H53" s="153">
        <f t="shared" si="0"/>
        <v>101.1</v>
      </c>
    </row>
    <row r="54" spans="1:8" x14ac:dyDescent="0.25">
      <c r="A54" s="57">
        <v>547</v>
      </c>
      <c r="B54" s="199" t="s">
        <v>82</v>
      </c>
      <c r="C54" s="200"/>
      <c r="D54" s="201"/>
      <c r="E54" s="69"/>
      <c r="F54" s="121">
        <v>250</v>
      </c>
      <c r="H54" s="152">
        <f t="shared" si="0"/>
        <v>252.75</v>
      </c>
    </row>
    <row r="55" spans="1:8" x14ac:dyDescent="0.25">
      <c r="A55" s="57">
        <v>548</v>
      </c>
      <c r="B55" s="206" t="s">
        <v>144</v>
      </c>
      <c r="C55" s="207"/>
      <c r="D55" s="208"/>
      <c r="E55" s="81"/>
      <c r="F55" s="122">
        <v>380</v>
      </c>
      <c r="H55" s="153">
        <f t="shared" si="0"/>
        <v>384.18</v>
      </c>
    </row>
    <row r="56" spans="1:8" x14ac:dyDescent="0.25">
      <c r="A56" s="57">
        <v>549</v>
      </c>
      <c r="B56" s="199" t="s">
        <v>145</v>
      </c>
      <c r="C56" s="200"/>
      <c r="D56" s="201"/>
      <c r="E56" s="69"/>
      <c r="F56" s="121">
        <v>450</v>
      </c>
      <c r="H56" s="152">
        <f t="shared" si="0"/>
        <v>454.95</v>
      </c>
    </row>
    <row r="57" spans="1:8" x14ac:dyDescent="0.25">
      <c r="A57" s="57">
        <v>550</v>
      </c>
      <c r="B57" s="206" t="s">
        <v>83</v>
      </c>
      <c r="C57" s="207"/>
      <c r="D57" s="208"/>
      <c r="E57" s="81"/>
      <c r="F57" s="122">
        <v>100</v>
      </c>
      <c r="H57" s="153">
        <f t="shared" si="0"/>
        <v>101.1</v>
      </c>
    </row>
    <row r="58" spans="1:8" x14ac:dyDescent="0.25">
      <c r="A58" s="57">
        <v>551</v>
      </c>
      <c r="B58" s="226" t="s">
        <v>210</v>
      </c>
      <c r="C58" s="226"/>
      <c r="D58" s="226"/>
      <c r="E58" s="69"/>
      <c r="F58" s="121">
        <v>-175</v>
      </c>
      <c r="H58" s="182">
        <v>-175</v>
      </c>
    </row>
    <row r="59" spans="1:8" x14ac:dyDescent="0.25">
      <c r="A59" s="57">
        <v>552</v>
      </c>
      <c r="B59" s="206" t="s">
        <v>174</v>
      </c>
      <c r="C59" s="207"/>
      <c r="D59" s="208"/>
      <c r="E59" s="81"/>
      <c r="F59" s="122">
        <v>200</v>
      </c>
      <c r="H59" s="153">
        <f t="shared" si="0"/>
        <v>202.2</v>
      </c>
    </row>
    <row r="60" spans="1:8" x14ac:dyDescent="0.25">
      <c r="A60" s="57">
        <v>553</v>
      </c>
      <c r="B60" s="226" t="s">
        <v>171</v>
      </c>
      <c r="C60" s="226"/>
      <c r="D60" s="226"/>
      <c r="E60" s="69"/>
      <c r="F60" s="121">
        <v>25</v>
      </c>
      <c r="H60" s="152">
        <f t="shared" si="0"/>
        <v>25.274999999999999</v>
      </c>
    </row>
    <row r="61" spans="1:8" x14ac:dyDescent="0.25">
      <c r="A61" s="57">
        <v>554</v>
      </c>
      <c r="B61" s="240" t="s">
        <v>172</v>
      </c>
      <c r="C61" s="241"/>
      <c r="D61" s="242"/>
      <c r="E61" s="81"/>
      <c r="F61" s="122" t="s">
        <v>267</v>
      </c>
      <c r="H61" s="122" t="s">
        <v>267</v>
      </c>
    </row>
    <row r="62" spans="1:8" x14ac:dyDescent="0.25">
      <c r="A62" s="57">
        <v>555</v>
      </c>
      <c r="B62" s="199" t="s">
        <v>173</v>
      </c>
      <c r="C62" s="200"/>
      <c r="D62" s="201"/>
      <c r="E62" s="69"/>
      <c r="F62" s="121" t="s">
        <v>288</v>
      </c>
      <c r="H62" s="121" t="s">
        <v>288</v>
      </c>
    </row>
    <row r="63" spans="1:8" x14ac:dyDescent="0.25">
      <c r="A63" s="57">
        <v>556</v>
      </c>
      <c r="B63" s="240" t="s">
        <v>167</v>
      </c>
      <c r="C63" s="241"/>
      <c r="D63" s="242"/>
      <c r="E63" s="81"/>
      <c r="F63" s="122">
        <v>300</v>
      </c>
      <c r="H63" s="153">
        <f t="shared" si="0"/>
        <v>303.3</v>
      </c>
    </row>
    <row r="64" spans="1:8" x14ac:dyDescent="0.25">
      <c r="A64" s="57">
        <v>557</v>
      </c>
      <c r="B64" s="215" t="s">
        <v>178</v>
      </c>
      <c r="C64" s="216"/>
      <c r="D64" s="217"/>
      <c r="E64" s="69"/>
      <c r="F64" s="121">
        <v>175</v>
      </c>
      <c r="H64" s="152">
        <f t="shared" si="0"/>
        <v>176.92500000000001</v>
      </c>
    </row>
    <row r="65" spans="1:8" x14ac:dyDescent="0.25">
      <c r="A65" s="57">
        <v>558</v>
      </c>
      <c r="B65" s="240" t="s">
        <v>179</v>
      </c>
      <c r="C65" s="241"/>
      <c r="D65" s="242"/>
      <c r="E65" s="81"/>
      <c r="F65" s="122">
        <v>30</v>
      </c>
      <c r="H65" s="153">
        <f t="shared" si="0"/>
        <v>30.33</v>
      </c>
    </row>
    <row r="66" spans="1:8" x14ac:dyDescent="0.25">
      <c r="A66" s="57">
        <v>559</v>
      </c>
      <c r="B66" s="215" t="s">
        <v>177</v>
      </c>
      <c r="C66" s="216"/>
      <c r="D66" s="217"/>
      <c r="E66" s="69"/>
      <c r="F66" s="121">
        <v>600</v>
      </c>
      <c r="H66" s="152">
        <f t="shared" si="0"/>
        <v>606.6</v>
      </c>
    </row>
    <row r="67" spans="1:8" x14ac:dyDescent="0.25">
      <c r="A67" s="57">
        <v>560</v>
      </c>
      <c r="B67" s="198" t="s">
        <v>131</v>
      </c>
      <c r="C67" s="198"/>
      <c r="D67" s="198"/>
      <c r="E67" s="98" t="s">
        <v>287</v>
      </c>
      <c r="F67" s="122">
        <v>1600</v>
      </c>
      <c r="H67" s="153">
        <f t="shared" si="0"/>
        <v>1617.6</v>
      </c>
    </row>
    <row r="68" spans="1:8" x14ac:dyDescent="0.25">
      <c r="A68" s="57">
        <v>561</v>
      </c>
      <c r="B68" s="199" t="s">
        <v>158</v>
      </c>
      <c r="C68" s="200"/>
      <c r="D68" s="201"/>
      <c r="E68" s="99"/>
      <c r="F68" s="121">
        <v>4800</v>
      </c>
      <c r="H68" s="152">
        <f t="shared" si="0"/>
        <v>4852.8</v>
      </c>
    </row>
    <row r="69" spans="1:8" ht="28.5" customHeight="1" x14ac:dyDescent="0.25">
      <c r="A69" s="57">
        <v>562</v>
      </c>
      <c r="B69" s="243" t="s">
        <v>244</v>
      </c>
      <c r="C69" s="244"/>
      <c r="D69" s="245"/>
      <c r="E69" s="98" t="s">
        <v>269</v>
      </c>
      <c r="F69" s="122" t="s">
        <v>288</v>
      </c>
      <c r="H69" s="122" t="s">
        <v>288</v>
      </c>
    </row>
    <row r="70" spans="1:8" ht="39.75" customHeight="1" x14ac:dyDescent="0.25">
      <c r="A70" s="57">
        <v>563</v>
      </c>
      <c r="B70" s="227" t="s">
        <v>245</v>
      </c>
      <c r="C70" s="227"/>
      <c r="D70" s="227"/>
      <c r="E70" s="70"/>
      <c r="F70" s="121">
        <v>5000</v>
      </c>
      <c r="H70" s="152">
        <f t="shared" si="0"/>
        <v>5055</v>
      </c>
    </row>
    <row r="71" spans="1:8" x14ac:dyDescent="0.25">
      <c r="A71" s="57">
        <v>564</v>
      </c>
      <c r="B71" s="198" t="s">
        <v>132</v>
      </c>
      <c r="C71" s="198"/>
      <c r="D71" s="198"/>
      <c r="E71" s="82"/>
      <c r="F71" s="122">
        <v>1150</v>
      </c>
      <c r="H71" s="153">
        <f t="shared" si="0"/>
        <v>1162.6500000000001</v>
      </c>
    </row>
    <row r="72" spans="1:8" x14ac:dyDescent="0.25">
      <c r="A72" s="57">
        <v>565</v>
      </c>
      <c r="B72" s="205" t="s">
        <v>168</v>
      </c>
      <c r="C72" s="205"/>
      <c r="D72" s="205"/>
      <c r="E72" s="70"/>
      <c r="F72" s="121">
        <v>200</v>
      </c>
      <c r="H72" s="152">
        <f t="shared" si="0"/>
        <v>202.2</v>
      </c>
    </row>
  </sheetData>
  <mergeCells count="68">
    <mergeCell ref="B29:D29"/>
    <mergeCell ref="B42:D42"/>
    <mergeCell ref="B12:D12"/>
    <mergeCell ref="B6:D6"/>
    <mergeCell ref="B7:D7"/>
    <mergeCell ref="B8:D8"/>
    <mergeCell ref="B9:D9"/>
    <mergeCell ref="B10:D10"/>
    <mergeCell ref="B11:D11"/>
    <mergeCell ref="B37:D37"/>
    <mergeCell ref="B25:D25"/>
    <mergeCell ref="B26:D26"/>
    <mergeCell ref="B27:D27"/>
    <mergeCell ref="B39:D39"/>
    <mergeCell ref="B40:D40"/>
    <mergeCell ref="B34:D34"/>
    <mergeCell ref="B24:D24"/>
    <mergeCell ref="B1:D1"/>
    <mergeCell ref="B28:D28"/>
    <mergeCell ref="B13:D13"/>
    <mergeCell ref="B14:D14"/>
    <mergeCell ref="B15:D15"/>
    <mergeCell ref="B16:D16"/>
    <mergeCell ref="B17:D17"/>
    <mergeCell ref="B18:D18"/>
    <mergeCell ref="B19:D19"/>
    <mergeCell ref="B20:D20"/>
    <mergeCell ref="B21:D21"/>
    <mergeCell ref="B22:D22"/>
    <mergeCell ref="B23:D23"/>
    <mergeCell ref="B48:D48"/>
    <mergeCell ref="B49:D49"/>
    <mergeCell ref="B50:D50"/>
    <mergeCell ref="B47:D47"/>
    <mergeCell ref="B46:D46"/>
    <mergeCell ref="B43:D43"/>
    <mergeCell ref="B44:D44"/>
    <mergeCell ref="B45:D45"/>
    <mergeCell ref="B30:D30"/>
    <mergeCell ref="B31:D31"/>
    <mergeCell ref="B32:D32"/>
    <mergeCell ref="B33:D33"/>
    <mergeCell ref="B38:D38"/>
    <mergeCell ref="B41:D41"/>
    <mergeCell ref="B36:D36"/>
    <mergeCell ref="B35:D35"/>
    <mergeCell ref="B59:D59"/>
    <mergeCell ref="B60:D60"/>
    <mergeCell ref="B51:D51"/>
    <mergeCell ref="B52:D52"/>
    <mergeCell ref="B53:D53"/>
    <mergeCell ref="B54:D54"/>
    <mergeCell ref="B55:D55"/>
    <mergeCell ref="B56:D56"/>
    <mergeCell ref="B57:D57"/>
    <mergeCell ref="B58:D58"/>
    <mergeCell ref="B70:D70"/>
    <mergeCell ref="B71:D71"/>
    <mergeCell ref="B72:D72"/>
    <mergeCell ref="B66:D66"/>
    <mergeCell ref="B67:D67"/>
    <mergeCell ref="B68:D68"/>
    <mergeCell ref="B69:D69"/>
    <mergeCell ref="B61:D61"/>
    <mergeCell ref="B62:D62"/>
    <mergeCell ref="B63:D63"/>
    <mergeCell ref="B64:D64"/>
    <mergeCell ref="B65:D65"/>
  </mergeCells>
  <pageMargins left="0.25" right="0.25" top="0.25" bottom="0.25" header="0.25" footer="0.25"/>
  <pageSetup scale="99"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C36"/>
  <sheetViews>
    <sheetView zoomScaleNormal="100" workbookViewId="0">
      <selection activeCell="A43" sqref="A43"/>
    </sheetView>
  </sheetViews>
  <sheetFormatPr defaultColWidth="9.140625" defaultRowHeight="15" x14ac:dyDescent="0.25"/>
  <cols>
    <col min="1" max="1" width="32" style="23" customWidth="1"/>
    <col min="2" max="2" width="37.5703125" style="23" customWidth="1"/>
    <col min="3" max="3" width="38.85546875" style="23" customWidth="1"/>
    <col min="4" max="16384" width="9.140625" style="23"/>
  </cols>
  <sheetData>
    <row r="1" spans="1:3" ht="39.75" customHeight="1" x14ac:dyDescent="0.25">
      <c r="A1" s="192" t="s">
        <v>29</v>
      </c>
      <c r="B1" s="193"/>
      <c r="C1" s="194"/>
    </row>
    <row r="2" spans="1:3" ht="15.75" x14ac:dyDescent="0.25">
      <c r="A2" s="74" t="s">
        <v>103</v>
      </c>
      <c r="B2" s="21" t="s">
        <v>0</v>
      </c>
      <c r="C2" s="44" t="s">
        <v>258</v>
      </c>
    </row>
    <row r="3" spans="1:3" ht="15.75" x14ac:dyDescent="0.25">
      <c r="A3" s="49" t="s">
        <v>41</v>
      </c>
      <c r="B3" s="21" t="s">
        <v>27</v>
      </c>
      <c r="C3" s="101" t="s">
        <v>259</v>
      </c>
    </row>
    <row r="4" spans="1:3" ht="15.75" x14ac:dyDescent="0.25">
      <c r="A4" s="50" t="s">
        <v>47</v>
      </c>
      <c r="B4" s="21" t="s">
        <v>1</v>
      </c>
      <c r="C4" s="102" t="s">
        <v>260</v>
      </c>
    </row>
    <row r="5" spans="1:3" ht="15.75" x14ac:dyDescent="0.25">
      <c r="A5" s="50" t="s">
        <v>191</v>
      </c>
      <c r="B5" s="21"/>
      <c r="C5" s="45"/>
    </row>
    <row r="6" spans="1:3" ht="20.25" customHeight="1" x14ac:dyDescent="0.3">
      <c r="A6" s="73"/>
      <c r="B6" s="22" t="s">
        <v>28</v>
      </c>
      <c r="C6" s="104">
        <v>80374.5</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78" t="s">
        <v>125</v>
      </c>
      <c r="C10" s="2" t="s">
        <v>261</v>
      </c>
    </row>
    <row r="11" spans="1:3" x14ac:dyDescent="0.25">
      <c r="A11" s="19" t="s">
        <v>12</v>
      </c>
      <c r="B11" s="79" t="s">
        <v>234</v>
      </c>
      <c r="C11" s="14"/>
    </row>
    <row r="12" spans="1:3" x14ac:dyDescent="0.25">
      <c r="A12" s="18" t="s">
        <v>10</v>
      </c>
      <c r="B12" s="17" t="s">
        <v>114</v>
      </c>
      <c r="C12" s="14"/>
    </row>
    <row r="13" spans="1:3" x14ac:dyDescent="0.25">
      <c r="A13" s="18" t="s">
        <v>18</v>
      </c>
      <c r="B13" s="17" t="s">
        <v>115</v>
      </c>
      <c r="C13" s="14"/>
    </row>
    <row r="14" spans="1:3" ht="16.5" customHeight="1" x14ac:dyDescent="0.25">
      <c r="A14" s="18" t="s">
        <v>7</v>
      </c>
      <c r="B14" s="12" t="s">
        <v>233</v>
      </c>
      <c r="C14" s="2" t="s">
        <v>262</v>
      </c>
    </row>
    <row r="15" spans="1:3" x14ac:dyDescent="0.25">
      <c r="A15" s="18" t="s">
        <v>117</v>
      </c>
      <c r="B15" s="79" t="s">
        <v>124</v>
      </c>
      <c r="C15" s="148" t="s">
        <v>263</v>
      </c>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2" t="s">
        <v>8</v>
      </c>
      <c r="B20" s="12" t="s">
        <v>218</v>
      </c>
      <c r="C20" s="77" t="s">
        <v>264</v>
      </c>
    </row>
    <row r="21" spans="1:3" x14ac:dyDescent="0.25">
      <c r="A21" s="12" t="s">
        <v>224</v>
      </c>
      <c r="B21" s="12" t="s">
        <v>225</v>
      </c>
      <c r="C21" s="77" t="s">
        <v>265</v>
      </c>
    </row>
    <row r="22" spans="1:3" ht="15.75" customHeight="1" x14ac:dyDescent="0.25">
      <c r="A22" s="47" t="s">
        <v>181</v>
      </c>
      <c r="B22" s="43" t="s">
        <v>180</v>
      </c>
      <c r="C22" s="14"/>
    </row>
    <row r="23" spans="1:3" x14ac:dyDescent="0.25">
      <c r="A23" s="12" t="s">
        <v>56</v>
      </c>
      <c r="B23" s="12" t="s">
        <v>56</v>
      </c>
      <c r="C23" s="14"/>
    </row>
    <row r="24" spans="1:3" x14ac:dyDescent="0.25">
      <c r="A24" s="18" t="s">
        <v>57</v>
      </c>
      <c r="B24" s="18" t="s">
        <v>57</v>
      </c>
      <c r="C24" s="14"/>
    </row>
    <row r="25" spans="1:3" x14ac:dyDescent="0.25">
      <c r="A25" s="18" t="s">
        <v>58</v>
      </c>
      <c r="B25" s="18" t="s">
        <v>58</v>
      </c>
      <c r="C25" s="14"/>
    </row>
    <row r="26" spans="1:3" x14ac:dyDescent="0.25">
      <c r="A26" s="11" t="s">
        <v>5</v>
      </c>
      <c r="B26" s="11"/>
      <c r="C26" s="41"/>
    </row>
    <row r="27" spans="1:3" x14ac:dyDescent="0.25">
      <c r="A27" s="18" t="s">
        <v>60</v>
      </c>
      <c r="B27" s="24" t="s">
        <v>111</v>
      </c>
      <c r="C27" s="14"/>
    </row>
    <row r="28" spans="1:3" ht="15" customHeight="1" x14ac:dyDescent="0.25">
      <c r="A28" s="18" t="s">
        <v>16</v>
      </c>
      <c r="B28" s="24" t="s">
        <v>120</v>
      </c>
      <c r="C28" s="14"/>
    </row>
    <row r="29" spans="1:3" x14ac:dyDescent="0.25">
      <c r="A29" s="18" t="s">
        <v>67</v>
      </c>
      <c r="B29" s="24" t="s">
        <v>185</v>
      </c>
      <c r="C29" s="14"/>
    </row>
    <row r="30" spans="1:3" ht="15.75" customHeight="1" x14ac:dyDescent="0.25">
      <c r="A30" s="18" t="s">
        <v>62</v>
      </c>
      <c r="B30" s="17" t="s">
        <v>182</v>
      </c>
      <c r="C30" s="15"/>
    </row>
    <row r="31" spans="1:3" ht="15.75" customHeight="1" x14ac:dyDescent="0.25">
      <c r="A31" s="18" t="s">
        <v>121</v>
      </c>
      <c r="B31" s="17" t="s">
        <v>186</v>
      </c>
      <c r="C31" s="14"/>
    </row>
    <row r="32" spans="1:3" x14ac:dyDescent="0.25">
      <c r="A32" s="12" t="s">
        <v>4</v>
      </c>
      <c r="B32" s="12" t="s">
        <v>227</v>
      </c>
      <c r="C32" s="13" t="s">
        <v>266</v>
      </c>
    </row>
    <row r="33" spans="1:3" x14ac:dyDescent="0.25">
      <c r="A33" s="18" t="s">
        <v>69</v>
      </c>
      <c r="B33" s="17" t="s">
        <v>122</v>
      </c>
      <c r="C33" s="14"/>
    </row>
    <row r="34" spans="1:3" x14ac:dyDescent="0.25">
      <c r="A34" s="18" t="s">
        <v>71</v>
      </c>
      <c r="B34" s="17" t="s">
        <v>183</v>
      </c>
      <c r="C34" s="103">
        <v>50000</v>
      </c>
    </row>
    <row r="35" spans="1:3" x14ac:dyDescent="0.25">
      <c r="A35" s="18" t="s">
        <v>123</v>
      </c>
      <c r="B35" s="17" t="s">
        <v>184</v>
      </c>
      <c r="C35" s="103">
        <v>90000</v>
      </c>
    </row>
    <row r="36" spans="1:3" x14ac:dyDescent="0.25">
      <c r="A36" s="18" t="s">
        <v>192</v>
      </c>
      <c r="B36" s="17" t="s">
        <v>183</v>
      </c>
      <c r="C36" s="103">
        <v>50000</v>
      </c>
    </row>
  </sheetData>
  <mergeCells count="2">
    <mergeCell ref="A1:C1"/>
    <mergeCell ref="A8:C8"/>
  </mergeCells>
  <pageMargins left="0.25" right="0.25" top="0.25" bottom="0.25" header="0.25" footer="0.25"/>
  <pageSetup scale="93"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H83"/>
  <sheetViews>
    <sheetView zoomScaleNormal="100" workbookViewId="0">
      <selection activeCell="A43" sqref="A43"/>
    </sheetView>
  </sheetViews>
  <sheetFormatPr defaultColWidth="9.140625" defaultRowHeight="15" x14ac:dyDescent="0.25"/>
  <cols>
    <col min="1" max="1" width="15.85546875" style="23" customWidth="1"/>
    <col min="2" max="2" width="5.42578125" style="23" customWidth="1"/>
    <col min="3" max="3" width="28.85546875" style="23" customWidth="1"/>
    <col min="4" max="4" width="17.85546875" style="23" customWidth="1"/>
    <col min="5" max="5" width="19" style="5" customWidth="1"/>
    <col min="6" max="6" width="15.140625" style="23" hidden="1" customWidth="1"/>
    <col min="7" max="7" width="12" style="23" hidden="1" customWidth="1"/>
    <col min="8" max="8" width="15.140625" style="150" customWidth="1"/>
    <col min="9" max="16384" width="9.140625" style="23"/>
  </cols>
  <sheetData>
    <row r="1" spans="1:8" x14ac:dyDescent="0.25">
      <c r="A1" s="147" t="s">
        <v>103</v>
      </c>
      <c r="B1" s="237" t="s">
        <v>19</v>
      </c>
      <c r="C1" s="238"/>
      <c r="D1" s="238"/>
      <c r="E1" s="136" t="s">
        <v>0</v>
      </c>
      <c r="F1" s="141" t="str">
        <f>'Table of Contents'!D4</f>
        <v xml:space="preserve">                     Summit Bus</v>
      </c>
      <c r="G1" s="23" t="s">
        <v>319</v>
      </c>
      <c r="H1" s="170" t="s">
        <v>258</v>
      </c>
    </row>
    <row r="2" spans="1:8" x14ac:dyDescent="0.25">
      <c r="A2" s="54" t="s">
        <v>41</v>
      </c>
      <c r="B2" s="60"/>
      <c r="C2" s="61"/>
      <c r="D2" s="62"/>
      <c r="E2" s="144" t="s">
        <v>270</v>
      </c>
      <c r="F2" s="63"/>
      <c r="G2" s="149">
        <v>1.0999999999999999E-2</v>
      </c>
      <c r="H2" s="168"/>
    </row>
    <row r="3" spans="1:8" x14ac:dyDescent="0.25">
      <c r="A3" s="55" t="s">
        <v>47</v>
      </c>
      <c r="B3" s="64"/>
      <c r="C3" s="65"/>
      <c r="D3" s="30"/>
      <c r="E3" s="138"/>
      <c r="F3" s="66"/>
      <c r="H3" s="160"/>
    </row>
    <row r="4" spans="1:8" x14ac:dyDescent="0.25">
      <c r="A4" s="55" t="s">
        <v>202</v>
      </c>
      <c r="B4" s="67"/>
      <c r="C4" s="62"/>
      <c r="D4" s="25"/>
      <c r="E4" s="139"/>
      <c r="F4" s="66"/>
      <c r="H4" s="160"/>
    </row>
    <row r="5" spans="1:8" x14ac:dyDescent="0.25">
      <c r="A5" s="56"/>
      <c r="B5" s="67"/>
      <c r="C5" s="62"/>
      <c r="D5" s="25"/>
      <c r="E5" s="140"/>
      <c r="F5" s="68"/>
      <c r="H5" s="162"/>
    </row>
    <row r="6" spans="1:8" ht="24" customHeight="1" x14ac:dyDescent="0.25">
      <c r="A6" s="59" t="s">
        <v>73</v>
      </c>
      <c r="B6" s="209" t="s">
        <v>74</v>
      </c>
      <c r="C6" s="210"/>
      <c r="D6" s="211"/>
      <c r="E6" s="58" t="s">
        <v>313</v>
      </c>
      <c r="F6" s="39" t="s">
        <v>90</v>
      </c>
      <c r="H6" s="169" t="s">
        <v>90</v>
      </c>
    </row>
    <row r="7" spans="1:8" x14ac:dyDescent="0.25">
      <c r="A7" s="57">
        <v>600</v>
      </c>
      <c r="B7" s="202" t="s">
        <v>91</v>
      </c>
      <c r="C7" s="203"/>
      <c r="D7" s="204"/>
      <c r="E7" s="80"/>
      <c r="F7" s="122" t="s">
        <v>267</v>
      </c>
      <c r="G7" s="23" t="s">
        <v>270</v>
      </c>
      <c r="H7" s="122" t="s">
        <v>267</v>
      </c>
    </row>
    <row r="8" spans="1:8" ht="15" customHeight="1" x14ac:dyDescent="0.25">
      <c r="A8" s="57">
        <v>601</v>
      </c>
      <c r="B8" s="199" t="s">
        <v>75</v>
      </c>
      <c r="C8" s="200"/>
      <c r="D8" s="201"/>
      <c r="E8" s="69"/>
      <c r="F8" s="121">
        <v>200</v>
      </c>
      <c r="H8" s="171">
        <f>(F8*$G$2)+F8</f>
        <v>202.2</v>
      </c>
    </row>
    <row r="9" spans="1:8" ht="15" customHeight="1" x14ac:dyDescent="0.25">
      <c r="A9" s="57">
        <v>602</v>
      </c>
      <c r="B9" s="206" t="s">
        <v>76</v>
      </c>
      <c r="C9" s="207"/>
      <c r="D9" s="208"/>
      <c r="E9" s="81"/>
      <c r="F9" s="122">
        <v>250</v>
      </c>
      <c r="H9" s="172">
        <f t="shared" ref="H9:H72" si="0">(F9*$G$2)+F9</f>
        <v>252.75</v>
      </c>
    </row>
    <row r="10" spans="1:8" ht="15" customHeight="1" x14ac:dyDescent="0.25">
      <c r="A10" s="57">
        <v>603</v>
      </c>
      <c r="B10" s="218" t="s">
        <v>127</v>
      </c>
      <c r="C10" s="219"/>
      <c r="D10" s="220"/>
      <c r="E10" s="71"/>
      <c r="F10" s="121">
        <v>900</v>
      </c>
      <c r="H10" s="171">
        <f t="shared" si="0"/>
        <v>909.9</v>
      </c>
    </row>
    <row r="11" spans="1:8" ht="15" customHeight="1" x14ac:dyDescent="0.25">
      <c r="A11" s="57">
        <v>604</v>
      </c>
      <c r="B11" s="221" t="s">
        <v>232</v>
      </c>
      <c r="C11" s="221"/>
      <c r="D11" s="221"/>
      <c r="E11" s="81"/>
      <c r="F11" s="122" t="s">
        <v>267</v>
      </c>
      <c r="H11" s="122" t="s">
        <v>267</v>
      </c>
    </row>
    <row r="12" spans="1:8" ht="28.5" customHeight="1" x14ac:dyDescent="0.25">
      <c r="A12" s="57">
        <v>605</v>
      </c>
      <c r="B12" s="199" t="s">
        <v>137</v>
      </c>
      <c r="C12" s="200"/>
      <c r="D12" s="201"/>
      <c r="E12" s="69"/>
      <c r="F12" s="121" t="s">
        <v>267</v>
      </c>
      <c r="H12" s="121" t="s">
        <v>267</v>
      </c>
    </row>
    <row r="13" spans="1:8" ht="28.5" customHeight="1" x14ac:dyDescent="0.25">
      <c r="A13" s="57">
        <v>606</v>
      </c>
      <c r="B13" s="206" t="s">
        <v>138</v>
      </c>
      <c r="C13" s="207"/>
      <c r="D13" s="208"/>
      <c r="E13" s="81"/>
      <c r="F13" s="122">
        <v>7800</v>
      </c>
      <c r="H13" s="173">
        <f t="shared" si="0"/>
        <v>7885.8</v>
      </c>
    </row>
    <row r="14" spans="1:8" ht="28.9" customHeight="1" x14ac:dyDescent="0.25">
      <c r="A14" s="57">
        <v>607</v>
      </c>
      <c r="B14" s="226" t="s">
        <v>231</v>
      </c>
      <c r="C14" s="226"/>
      <c r="D14" s="226"/>
      <c r="E14" s="69"/>
      <c r="F14" s="121">
        <v>9500</v>
      </c>
      <c r="H14" s="174">
        <f t="shared" si="0"/>
        <v>9604.5</v>
      </c>
    </row>
    <row r="15" spans="1:8" ht="28.5" customHeight="1" x14ac:dyDescent="0.25">
      <c r="A15" s="57">
        <v>608</v>
      </c>
      <c r="B15" s="206" t="s">
        <v>140</v>
      </c>
      <c r="C15" s="207"/>
      <c r="D15" s="208"/>
      <c r="E15" s="81"/>
      <c r="F15" s="122" t="s">
        <v>267</v>
      </c>
      <c r="H15" s="122" t="s">
        <v>267</v>
      </c>
    </row>
    <row r="16" spans="1:8" ht="28.5" customHeight="1" x14ac:dyDescent="0.25">
      <c r="A16" s="57">
        <v>609</v>
      </c>
      <c r="B16" s="199" t="s">
        <v>141</v>
      </c>
      <c r="C16" s="200"/>
      <c r="D16" s="201"/>
      <c r="E16" s="69"/>
      <c r="F16" s="121" t="s">
        <v>267</v>
      </c>
      <c r="H16" s="121" t="s">
        <v>267</v>
      </c>
    </row>
    <row r="17" spans="1:8" ht="41.25" customHeight="1" x14ac:dyDescent="0.25">
      <c r="A17" s="57">
        <v>610</v>
      </c>
      <c r="B17" s="206" t="s">
        <v>143</v>
      </c>
      <c r="C17" s="207"/>
      <c r="D17" s="208"/>
      <c r="E17" s="97" t="s">
        <v>285</v>
      </c>
      <c r="F17" s="122">
        <v>12500</v>
      </c>
      <c r="H17" s="173">
        <f t="shared" si="0"/>
        <v>12637.5</v>
      </c>
    </row>
    <row r="18" spans="1:8" ht="41.25" customHeight="1" x14ac:dyDescent="0.25">
      <c r="A18" s="57">
        <v>611</v>
      </c>
      <c r="B18" s="199" t="s">
        <v>142</v>
      </c>
      <c r="C18" s="200"/>
      <c r="D18" s="201"/>
      <c r="E18" s="96" t="s">
        <v>285</v>
      </c>
      <c r="F18" s="121">
        <v>12500</v>
      </c>
      <c r="H18" s="174">
        <f t="shared" si="0"/>
        <v>12637.5</v>
      </c>
    </row>
    <row r="19" spans="1:8" ht="28.5" customHeight="1" x14ac:dyDescent="0.25">
      <c r="A19" s="57">
        <v>612</v>
      </c>
      <c r="B19" s="243" t="s">
        <v>129</v>
      </c>
      <c r="C19" s="246"/>
      <c r="D19" s="247"/>
      <c r="E19" s="87"/>
      <c r="F19" s="122">
        <v>650</v>
      </c>
      <c r="H19" s="173">
        <f t="shared" si="0"/>
        <v>657.15</v>
      </c>
    </row>
    <row r="20" spans="1:8" ht="15" customHeight="1" x14ac:dyDescent="0.25">
      <c r="A20" s="57">
        <v>613</v>
      </c>
      <c r="B20" s="218" t="s">
        <v>128</v>
      </c>
      <c r="C20" s="219"/>
      <c r="D20" s="220"/>
      <c r="E20" s="71"/>
      <c r="F20" s="121">
        <v>850</v>
      </c>
      <c r="H20" s="171">
        <f t="shared" si="0"/>
        <v>859.35</v>
      </c>
    </row>
    <row r="21" spans="1:8" ht="15" customHeight="1" x14ac:dyDescent="0.25">
      <c r="A21" s="57">
        <v>614</v>
      </c>
      <c r="B21" s="231" t="s">
        <v>146</v>
      </c>
      <c r="C21" s="232"/>
      <c r="D21" s="233"/>
      <c r="E21" s="84"/>
      <c r="F21" s="122" t="s">
        <v>267</v>
      </c>
      <c r="H21" s="122" t="s">
        <v>267</v>
      </c>
    </row>
    <row r="22" spans="1:8" ht="15" customHeight="1" x14ac:dyDescent="0.25">
      <c r="A22" s="57">
        <v>615</v>
      </c>
      <c r="B22" s="218" t="s">
        <v>176</v>
      </c>
      <c r="C22" s="219"/>
      <c r="D22" s="220"/>
      <c r="E22" s="71"/>
      <c r="F22" s="121">
        <v>150</v>
      </c>
      <c r="H22" s="171">
        <f t="shared" si="0"/>
        <v>151.65</v>
      </c>
    </row>
    <row r="23" spans="1:8" ht="15" customHeight="1" x14ac:dyDescent="0.25">
      <c r="A23" s="57">
        <v>616</v>
      </c>
      <c r="B23" s="206" t="s">
        <v>147</v>
      </c>
      <c r="C23" s="207"/>
      <c r="D23" s="208"/>
      <c r="E23" s="81"/>
      <c r="F23" s="122">
        <v>900</v>
      </c>
      <c r="H23" s="172">
        <f t="shared" si="0"/>
        <v>909.9</v>
      </c>
    </row>
    <row r="24" spans="1:8" ht="15" customHeight="1" x14ac:dyDescent="0.25">
      <c r="A24" s="57">
        <v>617</v>
      </c>
      <c r="B24" s="199" t="s">
        <v>148</v>
      </c>
      <c r="C24" s="200"/>
      <c r="D24" s="201"/>
      <c r="E24" s="69"/>
      <c r="F24" s="121">
        <v>2300</v>
      </c>
      <c r="H24" s="171">
        <f t="shared" si="0"/>
        <v>2325.3000000000002</v>
      </c>
    </row>
    <row r="25" spans="1:8" ht="15" customHeight="1" x14ac:dyDescent="0.25">
      <c r="A25" s="57">
        <v>618</v>
      </c>
      <c r="B25" s="206" t="s">
        <v>150</v>
      </c>
      <c r="C25" s="207"/>
      <c r="D25" s="208"/>
      <c r="E25" s="81"/>
      <c r="F25" s="122">
        <v>1300</v>
      </c>
      <c r="H25" s="172">
        <f t="shared" si="0"/>
        <v>1314.3</v>
      </c>
    </row>
    <row r="26" spans="1:8" ht="15" customHeight="1" x14ac:dyDescent="0.25">
      <c r="A26" s="57">
        <v>619</v>
      </c>
      <c r="B26" s="199" t="s">
        <v>77</v>
      </c>
      <c r="C26" s="200"/>
      <c r="D26" s="201"/>
      <c r="E26" s="69"/>
      <c r="F26" s="121" t="s">
        <v>268</v>
      </c>
      <c r="H26" s="121" t="s">
        <v>268</v>
      </c>
    </row>
    <row r="27" spans="1:8" ht="15" customHeight="1" x14ac:dyDescent="0.25">
      <c r="A27" s="57">
        <v>620</v>
      </c>
      <c r="B27" s="206" t="s">
        <v>149</v>
      </c>
      <c r="C27" s="207"/>
      <c r="D27" s="208"/>
      <c r="E27" s="81"/>
      <c r="F27" s="122">
        <v>350</v>
      </c>
      <c r="H27" s="172">
        <f t="shared" si="0"/>
        <v>353.85</v>
      </c>
    </row>
    <row r="28" spans="1:8" ht="15" customHeight="1" x14ac:dyDescent="0.25">
      <c r="A28" s="57">
        <v>621</v>
      </c>
      <c r="B28" s="199" t="s">
        <v>170</v>
      </c>
      <c r="C28" s="200"/>
      <c r="D28" s="201"/>
      <c r="E28" s="69"/>
      <c r="F28" s="121">
        <v>125</v>
      </c>
      <c r="H28" s="171">
        <f t="shared" si="0"/>
        <v>126.375</v>
      </c>
    </row>
    <row r="29" spans="1:8" ht="15" customHeight="1" x14ac:dyDescent="0.25">
      <c r="A29" s="57">
        <v>622</v>
      </c>
      <c r="B29" s="206" t="s">
        <v>237</v>
      </c>
      <c r="C29" s="207"/>
      <c r="D29" s="208"/>
      <c r="E29" s="81"/>
      <c r="F29" s="122">
        <v>50</v>
      </c>
      <c r="H29" s="172">
        <f t="shared" si="0"/>
        <v>50.55</v>
      </c>
    </row>
    <row r="30" spans="1:8" ht="15" customHeight="1" x14ac:dyDescent="0.25">
      <c r="A30" s="57">
        <v>623</v>
      </c>
      <c r="B30" s="199" t="s">
        <v>169</v>
      </c>
      <c r="C30" s="200"/>
      <c r="D30" s="201"/>
      <c r="E30" s="69"/>
      <c r="F30" s="121">
        <v>150</v>
      </c>
      <c r="H30" s="171">
        <f t="shared" si="0"/>
        <v>151.65</v>
      </c>
    </row>
    <row r="31" spans="1:8" ht="15" customHeight="1" x14ac:dyDescent="0.25">
      <c r="A31" s="57">
        <v>624</v>
      </c>
      <c r="B31" s="206" t="s">
        <v>152</v>
      </c>
      <c r="C31" s="207"/>
      <c r="D31" s="208"/>
      <c r="E31" s="81"/>
      <c r="F31" s="122">
        <v>85</v>
      </c>
      <c r="H31" s="172">
        <f t="shared" si="0"/>
        <v>85.935000000000002</v>
      </c>
    </row>
    <row r="32" spans="1:8" ht="15" customHeight="1" x14ac:dyDescent="0.25">
      <c r="A32" s="57">
        <v>625</v>
      </c>
      <c r="B32" s="199" t="s">
        <v>154</v>
      </c>
      <c r="C32" s="200"/>
      <c r="D32" s="201"/>
      <c r="E32" s="69"/>
      <c r="F32" s="121">
        <v>500</v>
      </c>
      <c r="H32" s="171">
        <f t="shared" si="0"/>
        <v>505.5</v>
      </c>
    </row>
    <row r="33" spans="1:8" ht="15" customHeight="1" x14ac:dyDescent="0.25">
      <c r="A33" s="57">
        <v>626</v>
      </c>
      <c r="B33" s="206" t="s">
        <v>155</v>
      </c>
      <c r="C33" s="207"/>
      <c r="D33" s="208"/>
      <c r="E33" s="81"/>
      <c r="F33" s="122">
        <v>800</v>
      </c>
      <c r="H33" s="172">
        <f t="shared" si="0"/>
        <v>808.8</v>
      </c>
    </row>
    <row r="34" spans="1:8" ht="15" customHeight="1" x14ac:dyDescent="0.25">
      <c r="A34" s="57">
        <v>627</v>
      </c>
      <c r="B34" s="199" t="s">
        <v>156</v>
      </c>
      <c r="C34" s="200"/>
      <c r="D34" s="201"/>
      <c r="E34" s="69"/>
      <c r="F34" s="121">
        <v>1100</v>
      </c>
      <c r="H34" s="171">
        <f t="shared" si="0"/>
        <v>1112.0999999999999</v>
      </c>
    </row>
    <row r="35" spans="1:8" ht="15" customHeight="1" x14ac:dyDescent="0.25">
      <c r="A35" s="57">
        <v>628</v>
      </c>
      <c r="B35" s="206" t="s">
        <v>157</v>
      </c>
      <c r="C35" s="207"/>
      <c r="D35" s="208"/>
      <c r="E35" s="81"/>
      <c r="F35" s="122">
        <v>1500</v>
      </c>
      <c r="H35" s="172">
        <f t="shared" si="0"/>
        <v>1516.5</v>
      </c>
    </row>
    <row r="36" spans="1:8" ht="15" customHeight="1" x14ac:dyDescent="0.25">
      <c r="A36" s="57">
        <v>629</v>
      </c>
      <c r="B36" s="199" t="s">
        <v>198</v>
      </c>
      <c r="C36" s="200"/>
      <c r="D36" s="201"/>
      <c r="E36" s="69"/>
      <c r="F36" s="121" t="s">
        <v>267</v>
      </c>
      <c r="H36" s="121" t="s">
        <v>267</v>
      </c>
    </row>
    <row r="37" spans="1:8" ht="15" customHeight="1" x14ac:dyDescent="0.25">
      <c r="A37" s="57">
        <v>630</v>
      </c>
      <c r="B37" s="206" t="s">
        <v>229</v>
      </c>
      <c r="C37" s="207"/>
      <c r="D37" s="208"/>
      <c r="E37" s="97" t="s">
        <v>284</v>
      </c>
      <c r="F37" s="122">
        <v>-2000</v>
      </c>
      <c r="H37" s="183">
        <v>-2000</v>
      </c>
    </row>
    <row r="38" spans="1:8" ht="15" customHeight="1" x14ac:dyDescent="0.25">
      <c r="A38" s="57">
        <v>631</v>
      </c>
      <c r="B38" s="199" t="s">
        <v>151</v>
      </c>
      <c r="C38" s="200"/>
      <c r="D38" s="201"/>
      <c r="E38" s="69"/>
      <c r="F38" s="121">
        <v>250</v>
      </c>
      <c r="H38" s="171">
        <f t="shared" si="0"/>
        <v>252.75</v>
      </c>
    </row>
    <row r="39" spans="1:8" ht="15" customHeight="1" x14ac:dyDescent="0.25">
      <c r="A39" s="57">
        <v>632</v>
      </c>
      <c r="B39" s="206" t="s">
        <v>166</v>
      </c>
      <c r="C39" s="207"/>
      <c r="D39" s="208"/>
      <c r="E39" s="81"/>
      <c r="F39" s="122">
        <v>80</v>
      </c>
      <c r="H39" s="172">
        <f t="shared" si="0"/>
        <v>80.88</v>
      </c>
    </row>
    <row r="40" spans="1:8" ht="15" customHeight="1" x14ac:dyDescent="0.25">
      <c r="A40" s="57">
        <v>633</v>
      </c>
      <c r="B40" s="199" t="s">
        <v>230</v>
      </c>
      <c r="C40" s="200"/>
      <c r="D40" s="201"/>
      <c r="E40" s="69"/>
      <c r="F40" s="121">
        <v>160</v>
      </c>
      <c r="H40" s="171">
        <f t="shared" si="0"/>
        <v>161.76</v>
      </c>
    </row>
    <row r="41" spans="1:8" ht="15" customHeight="1" x14ac:dyDescent="0.25">
      <c r="A41" s="57">
        <v>634</v>
      </c>
      <c r="B41" s="206" t="s">
        <v>159</v>
      </c>
      <c r="C41" s="207"/>
      <c r="D41" s="208"/>
      <c r="E41" s="81"/>
      <c r="F41" s="122">
        <v>1000</v>
      </c>
      <c r="H41" s="172">
        <f t="shared" si="0"/>
        <v>1011</v>
      </c>
    </row>
    <row r="42" spans="1:8" ht="15" customHeight="1" x14ac:dyDescent="0.25">
      <c r="A42" s="57">
        <v>635</v>
      </c>
      <c r="B42" s="199" t="s">
        <v>175</v>
      </c>
      <c r="C42" s="200"/>
      <c r="D42" s="201"/>
      <c r="E42" s="69"/>
      <c r="F42" s="121">
        <v>250</v>
      </c>
      <c r="H42" s="171">
        <f t="shared" si="0"/>
        <v>252.75</v>
      </c>
    </row>
    <row r="43" spans="1:8" ht="15" customHeight="1" x14ac:dyDescent="0.25">
      <c r="A43" s="57">
        <v>636</v>
      </c>
      <c r="B43" s="206" t="s">
        <v>226</v>
      </c>
      <c r="C43" s="207"/>
      <c r="D43" s="208"/>
      <c r="E43" s="81"/>
      <c r="F43" s="122">
        <v>450</v>
      </c>
      <c r="H43" s="175">
        <f t="shared" si="0"/>
        <v>454.95</v>
      </c>
    </row>
    <row r="44" spans="1:8" ht="15" customHeight="1" x14ac:dyDescent="0.25">
      <c r="A44" s="57">
        <v>637</v>
      </c>
      <c r="B44" s="199" t="s">
        <v>236</v>
      </c>
      <c r="C44" s="200"/>
      <c r="D44" s="201"/>
      <c r="E44" s="69"/>
      <c r="F44" s="121">
        <v>250</v>
      </c>
      <c r="H44" s="171">
        <f t="shared" si="0"/>
        <v>252.75</v>
      </c>
    </row>
    <row r="45" spans="1:8" ht="15" customHeight="1" x14ac:dyDescent="0.25">
      <c r="A45" s="57">
        <v>638</v>
      </c>
      <c r="B45" s="206" t="s">
        <v>162</v>
      </c>
      <c r="C45" s="207"/>
      <c r="D45" s="208"/>
      <c r="E45" s="81"/>
      <c r="F45" s="122">
        <v>450</v>
      </c>
      <c r="H45" s="172">
        <f t="shared" si="0"/>
        <v>454.95</v>
      </c>
    </row>
    <row r="46" spans="1:8" x14ac:dyDescent="0.25">
      <c r="A46" s="57">
        <v>639</v>
      </c>
      <c r="B46" s="199" t="s">
        <v>163</v>
      </c>
      <c r="C46" s="200"/>
      <c r="D46" s="201"/>
      <c r="E46" s="69"/>
      <c r="F46" s="121">
        <v>400</v>
      </c>
      <c r="H46" s="171">
        <f t="shared" si="0"/>
        <v>404.4</v>
      </c>
    </row>
    <row r="47" spans="1:8" x14ac:dyDescent="0.25">
      <c r="A47" s="57">
        <v>640</v>
      </c>
      <c r="B47" s="206" t="s">
        <v>164</v>
      </c>
      <c r="C47" s="207"/>
      <c r="D47" s="208"/>
      <c r="E47" s="81"/>
      <c r="F47" s="122">
        <v>450</v>
      </c>
      <c r="H47" s="172">
        <f t="shared" si="0"/>
        <v>454.95</v>
      </c>
    </row>
    <row r="48" spans="1:8" x14ac:dyDescent="0.25">
      <c r="A48" s="57">
        <v>641</v>
      </c>
      <c r="B48" s="199" t="s">
        <v>160</v>
      </c>
      <c r="C48" s="200"/>
      <c r="D48" s="201"/>
      <c r="E48" s="69"/>
      <c r="F48" s="121" t="s">
        <v>267</v>
      </c>
      <c r="H48" s="121" t="s">
        <v>267</v>
      </c>
    </row>
    <row r="49" spans="1:8" x14ac:dyDescent="0.25">
      <c r="A49" s="57">
        <v>642</v>
      </c>
      <c r="B49" s="206" t="s">
        <v>161</v>
      </c>
      <c r="C49" s="207"/>
      <c r="D49" s="208"/>
      <c r="E49" s="81"/>
      <c r="F49" s="122">
        <v>350</v>
      </c>
      <c r="H49" s="172">
        <f t="shared" si="0"/>
        <v>353.85</v>
      </c>
    </row>
    <row r="50" spans="1:8" x14ac:dyDescent="0.25">
      <c r="A50" s="57">
        <v>643</v>
      </c>
      <c r="B50" s="199" t="s">
        <v>219</v>
      </c>
      <c r="C50" s="200"/>
      <c r="D50" s="201"/>
      <c r="E50" s="69"/>
      <c r="F50" s="121">
        <v>800</v>
      </c>
      <c r="H50" s="171">
        <f t="shared" si="0"/>
        <v>808.8</v>
      </c>
    </row>
    <row r="51" spans="1:8" x14ac:dyDescent="0.25">
      <c r="A51" s="57">
        <v>644</v>
      </c>
      <c r="B51" s="206" t="s">
        <v>228</v>
      </c>
      <c r="C51" s="207"/>
      <c r="D51" s="208"/>
      <c r="E51" s="81"/>
      <c r="F51" s="122">
        <v>800</v>
      </c>
      <c r="H51" s="172">
        <f t="shared" si="0"/>
        <v>808.8</v>
      </c>
    </row>
    <row r="52" spans="1:8" x14ac:dyDescent="0.25">
      <c r="A52" s="57">
        <v>645</v>
      </c>
      <c r="B52" s="199" t="s">
        <v>153</v>
      </c>
      <c r="C52" s="200"/>
      <c r="D52" s="201"/>
      <c r="E52" s="69"/>
      <c r="F52" s="121">
        <v>200</v>
      </c>
      <c r="H52" s="171">
        <f t="shared" si="0"/>
        <v>202.2</v>
      </c>
    </row>
    <row r="53" spans="1:8" x14ac:dyDescent="0.25">
      <c r="A53" s="57">
        <v>646</v>
      </c>
      <c r="B53" s="206" t="s">
        <v>80</v>
      </c>
      <c r="C53" s="207"/>
      <c r="D53" s="208"/>
      <c r="E53" s="81"/>
      <c r="F53" s="122">
        <v>200</v>
      </c>
      <c r="H53" s="172">
        <f t="shared" si="0"/>
        <v>202.2</v>
      </c>
    </row>
    <row r="54" spans="1:8" ht="15" customHeight="1" x14ac:dyDescent="0.25">
      <c r="A54" s="57">
        <v>647</v>
      </c>
      <c r="B54" s="199" t="s">
        <v>216</v>
      </c>
      <c r="C54" s="200"/>
      <c r="D54" s="201"/>
      <c r="E54" s="69"/>
      <c r="F54" s="121">
        <v>20</v>
      </c>
      <c r="H54" s="171">
        <f t="shared" si="0"/>
        <v>20.22</v>
      </c>
    </row>
    <row r="55" spans="1:8" x14ac:dyDescent="0.25">
      <c r="A55" s="57">
        <v>648</v>
      </c>
      <c r="B55" s="206" t="s">
        <v>81</v>
      </c>
      <c r="C55" s="207"/>
      <c r="D55" s="208"/>
      <c r="E55" s="81"/>
      <c r="F55" s="122">
        <v>100</v>
      </c>
      <c r="H55" s="172">
        <f t="shared" si="0"/>
        <v>101.1</v>
      </c>
    </row>
    <row r="56" spans="1:8" x14ac:dyDescent="0.25">
      <c r="A56" s="57">
        <v>649</v>
      </c>
      <c r="B56" s="199" t="s">
        <v>82</v>
      </c>
      <c r="C56" s="200"/>
      <c r="D56" s="201"/>
      <c r="E56" s="69"/>
      <c r="F56" s="121">
        <v>250</v>
      </c>
      <c r="H56" s="171">
        <f t="shared" si="0"/>
        <v>252.75</v>
      </c>
    </row>
    <row r="57" spans="1:8" x14ac:dyDescent="0.25">
      <c r="A57" s="57">
        <v>650</v>
      </c>
      <c r="B57" s="206" t="s">
        <v>144</v>
      </c>
      <c r="C57" s="207"/>
      <c r="D57" s="208"/>
      <c r="E57" s="81"/>
      <c r="F57" s="122">
        <v>380</v>
      </c>
      <c r="H57" s="172">
        <f t="shared" si="0"/>
        <v>384.18</v>
      </c>
    </row>
    <row r="58" spans="1:8" x14ac:dyDescent="0.25">
      <c r="A58" s="57">
        <v>651</v>
      </c>
      <c r="B58" s="199" t="s">
        <v>145</v>
      </c>
      <c r="C58" s="200"/>
      <c r="D58" s="201"/>
      <c r="E58" s="69"/>
      <c r="F58" s="121">
        <v>450</v>
      </c>
      <c r="H58" s="171">
        <f t="shared" si="0"/>
        <v>454.95</v>
      </c>
    </row>
    <row r="59" spans="1:8" x14ac:dyDescent="0.25">
      <c r="A59" s="57">
        <v>652</v>
      </c>
      <c r="B59" s="206" t="s">
        <v>83</v>
      </c>
      <c r="C59" s="207"/>
      <c r="D59" s="208"/>
      <c r="E59" s="81"/>
      <c r="F59" s="122">
        <v>100</v>
      </c>
      <c r="H59" s="172">
        <f t="shared" si="0"/>
        <v>101.1</v>
      </c>
    </row>
    <row r="60" spans="1:8" ht="27" customHeight="1" x14ac:dyDescent="0.25">
      <c r="A60" s="57">
        <v>653</v>
      </c>
      <c r="B60" s="226" t="s">
        <v>207</v>
      </c>
      <c r="C60" s="226"/>
      <c r="D60" s="226"/>
      <c r="E60" s="69"/>
      <c r="F60" s="121">
        <v>-175</v>
      </c>
      <c r="H60" s="182">
        <v>-175</v>
      </c>
    </row>
    <row r="61" spans="1:8" x14ac:dyDescent="0.25">
      <c r="A61" s="57">
        <v>654</v>
      </c>
      <c r="B61" s="206" t="s">
        <v>174</v>
      </c>
      <c r="C61" s="207"/>
      <c r="D61" s="208"/>
      <c r="E61" s="81"/>
      <c r="F61" s="122">
        <v>200</v>
      </c>
      <c r="H61" s="172">
        <f t="shared" si="0"/>
        <v>202.2</v>
      </c>
    </row>
    <row r="62" spans="1:8" x14ac:dyDescent="0.25">
      <c r="A62" s="57">
        <v>655</v>
      </c>
      <c r="B62" s="226" t="s">
        <v>171</v>
      </c>
      <c r="C62" s="226"/>
      <c r="D62" s="226"/>
      <c r="E62" s="69"/>
      <c r="F62" s="121">
        <v>25</v>
      </c>
      <c r="H62" s="171">
        <f t="shared" si="0"/>
        <v>25.274999999999999</v>
      </c>
    </row>
    <row r="63" spans="1:8" x14ac:dyDescent="0.25">
      <c r="A63" s="57">
        <v>656</v>
      </c>
      <c r="B63" s="240" t="s">
        <v>172</v>
      </c>
      <c r="C63" s="241"/>
      <c r="D63" s="242"/>
      <c r="E63" s="81"/>
      <c r="F63" s="122" t="s">
        <v>267</v>
      </c>
      <c r="H63" s="122" t="s">
        <v>267</v>
      </c>
    </row>
    <row r="64" spans="1:8" x14ac:dyDescent="0.25">
      <c r="A64" s="57">
        <v>657</v>
      </c>
      <c r="B64" s="199" t="s">
        <v>173</v>
      </c>
      <c r="C64" s="200"/>
      <c r="D64" s="201"/>
      <c r="E64" s="69"/>
      <c r="F64" s="121" t="s">
        <v>288</v>
      </c>
      <c r="H64" s="121" t="s">
        <v>288</v>
      </c>
    </row>
    <row r="65" spans="1:8" x14ac:dyDescent="0.25">
      <c r="A65" s="57">
        <v>658</v>
      </c>
      <c r="B65" s="240" t="s">
        <v>167</v>
      </c>
      <c r="C65" s="241"/>
      <c r="D65" s="242"/>
      <c r="E65" s="81"/>
      <c r="F65" s="122">
        <v>300</v>
      </c>
      <c r="H65" s="172">
        <f t="shared" si="0"/>
        <v>303.3</v>
      </c>
    </row>
    <row r="66" spans="1:8" x14ac:dyDescent="0.25">
      <c r="A66" s="57">
        <v>659</v>
      </c>
      <c r="B66" s="215" t="s">
        <v>178</v>
      </c>
      <c r="C66" s="216"/>
      <c r="D66" s="217"/>
      <c r="E66" s="69"/>
      <c r="F66" s="121">
        <v>175</v>
      </c>
      <c r="H66" s="171">
        <f t="shared" si="0"/>
        <v>176.92500000000001</v>
      </c>
    </row>
    <row r="67" spans="1:8" x14ac:dyDescent="0.25">
      <c r="A67" s="57">
        <v>660</v>
      </c>
      <c r="B67" s="240" t="s">
        <v>179</v>
      </c>
      <c r="C67" s="241"/>
      <c r="D67" s="242"/>
      <c r="E67" s="81"/>
      <c r="F67" s="122">
        <v>30</v>
      </c>
      <c r="H67" s="172">
        <f t="shared" si="0"/>
        <v>30.33</v>
      </c>
    </row>
    <row r="68" spans="1:8" x14ac:dyDescent="0.25">
      <c r="A68" s="57">
        <v>661</v>
      </c>
      <c r="B68" s="215" t="s">
        <v>177</v>
      </c>
      <c r="C68" s="216"/>
      <c r="D68" s="217"/>
      <c r="E68" s="69"/>
      <c r="F68" s="121">
        <v>600</v>
      </c>
      <c r="H68" s="171">
        <f t="shared" si="0"/>
        <v>606.6</v>
      </c>
    </row>
    <row r="69" spans="1:8" x14ac:dyDescent="0.25">
      <c r="A69" s="57">
        <v>662</v>
      </c>
      <c r="B69" s="198" t="s">
        <v>131</v>
      </c>
      <c r="C69" s="198"/>
      <c r="D69" s="198"/>
      <c r="E69" s="82"/>
      <c r="F69" s="122">
        <v>1600</v>
      </c>
      <c r="H69" s="172">
        <f t="shared" si="0"/>
        <v>1617.6</v>
      </c>
    </row>
    <row r="70" spans="1:8" x14ac:dyDescent="0.25">
      <c r="A70" s="57">
        <v>663</v>
      </c>
      <c r="B70" s="199" t="s">
        <v>158</v>
      </c>
      <c r="C70" s="200"/>
      <c r="D70" s="201"/>
      <c r="E70" s="70"/>
      <c r="F70" s="121">
        <v>4800</v>
      </c>
      <c r="H70" s="171">
        <f t="shared" si="0"/>
        <v>4852.8</v>
      </c>
    </row>
    <row r="71" spans="1:8" ht="28.5" customHeight="1" x14ac:dyDescent="0.25">
      <c r="A71" s="57">
        <v>664</v>
      </c>
      <c r="B71" s="243" t="s">
        <v>246</v>
      </c>
      <c r="C71" s="244"/>
      <c r="D71" s="245"/>
      <c r="E71" s="98" t="s">
        <v>269</v>
      </c>
      <c r="F71" s="122" t="s">
        <v>288</v>
      </c>
      <c r="H71" s="122" t="s">
        <v>288</v>
      </c>
    </row>
    <row r="72" spans="1:8" ht="39.75" customHeight="1" x14ac:dyDescent="0.25">
      <c r="A72" s="57">
        <v>665</v>
      </c>
      <c r="B72" s="227" t="s">
        <v>247</v>
      </c>
      <c r="C72" s="227"/>
      <c r="D72" s="227"/>
      <c r="E72" s="70"/>
      <c r="F72" s="121">
        <v>5000</v>
      </c>
      <c r="H72" s="174">
        <f t="shared" si="0"/>
        <v>5055</v>
      </c>
    </row>
    <row r="73" spans="1:8" x14ac:dyDescent="0.25">
      <c r="A73" s="57">
        <v>666</v>
      </c>
      <c r="B73" s="198" t="s">
        <v>132</v>
      </c>
      <c r="C73" s="198"/>
      <c r="D73" s="198"/>
      <c r="E73" s="82"/>
      <c r="F73" s="122">
        <v>1150</v>
      </c>
      <c r="H73" s="172">
        <f t="shared" ref="H73:H74" si="1">(F73*$G$2)+F73</f>
        <v>1162.6500000000001</v>
      </c>
    </row>
    <row r="74" spans="1:8" x14ac:dyDescent="0.25">
      <c r="A74" s="57">
        <v>667</v>
      </c>
      <c r="B74" s="205" t="s">
        <v>168</v>
      </c>
      <c r="C74" s="205"/>
      <c r="D74" s="205"/>
      <c r="E74" s="70"/>
      <c r="F74" s="121">
        <v>200</v>
      </c>
      <c r="H74" s="171">
        <f t="shared" si="1"/>
        <v>202.2</v>
      </c>
    </row>
    <row r="77" spans="1:8" x14ac:dyDescent="0.25">
      <c r="E77" s="23"/>
    </row>
    <row r="78" spans="1:8" x14ac:dyDescent="0.25">
      <c r="E78" s="23"/>
    </row>
    <row r="79" spans="1:8" x14ac:dyDescent="0.25">
      <c r="E79" s="23"/>
    </row>
    <row r="80" spans="1:8" x14ac:dyDescent="0.25">
      <c r="E80" s="23"/>
    </row>
    <row r="81" spans="5:5" x14ac:dyDescent="0.25">
      <c r="E81" s="23"/>
    </row>
    <row r="82" spans="5:5" x14ac:dyDescent="0.25">
      <c r="E82" s="23"/>
    </row>
    <row r="83" spans="5:5" x14ac:dyDescent="0.25">
      <c r="E83" s="23"/>
    </row>
  </sheetData>
  <mergeCells count="70">
    <mergeCell ref="B1:D1"/>
    <mergeCell ref="B51:D51"/>
    <mergeCell ref="B52:D52"/>
    <mergeCell ref="B46:D46"/>
    <mergeCell ref="B47:D47"/>
    <mergeCell ref="B48:D48"/>
    <mergeCell ref="B49:D49"/>
    <mergeCell ref="B50:D50"/>
    <mergeCell ref="B23:D23"/>
    <mergeCell ref="B24:D24"/>
    <mergeCell ref="B12:D12"/>
    <mergeCell ref="B14:D14"/>
    <mergeCell ref="B6:D6"/>
    <mergeCell ref="B7:D7"/>
    <mergeCell ref="B8:D8"/>
    <mergeCell ref="B9:D9"/>
    <mergeCell ref="B10:D10"/>
    <mergeCell ref="B39:D39"/>
    <mergeCell ref="B43:D43"/>
    <mergeCell ref="B35:D35"/>
    <mergeCell ref="B37:D37"/>
    <mergeCell ref="B38:D38"/>
    <mergeCell ref="B25:D25"/>
    <mergeCell ref="B13:D13"/>
    <mergeCell ref="B15:D15"/>
    <mergeCell ref="B16:D16"/>
    <mergeCell ref="B17:D17"/>
    <mergeCell ref="B18:D18"/>
    <mergeCell ref="B19:D19"/>
    <mergeCell ref="B20:D20"/>
    <mergeCell ref="B21:D21"/>
    <mergeCell ref="B22:D22"/>
    <mergeCell ref="B56:D56"/>
    <mergeCell ref="B57:D57"/>
    <mergeCell ref="B26:D26"/>
    <mergeCell ref="B27:D27"/>
    <mergeCell ref="B28:D28"/>
    <mergeCell ref="B41:D41"/>
    <mergeCell ref="B30:D30"/>
    <mergeCell ref="B29:D29"/>
    <mergeCell ref="B42:D42"/>
    <mergeCell ref="B45:D45"/>
    <mergeCell ref="B31:D31"/>
    <mergeCell ref="B32:D32"/>
    <mergeCell ref="B33:D33"/>
    <mergeCell ref="B34:D34"/>
    <mergeCell ref="B40:D40"/>
    <mergeCell ref="B44:D44"/>
    <mergeCell ref="B73:D73"/>
    <mergeCell ref="B74:D74"/>
    <mergeCell ref="B68:D68"/>
    <mergeCell ref="B69:D69"/>
    <mergeCell ref="B70:D70"/>
    <mergeCell ref="B71:D71"/>
    <mergeCell ref="B11:D11"/>
    <mergeCell ref="B36:D36"/>
    <mergeCell ref="B72:D72"/>
    <mergeCell ref="B63:D63"/>
    <mergeCell ref="B64:D64"/>
    <mergeCell ref="B65:D65"/>
    <mergeCell ref="B66:D66"/>
    <mergeCell ref="B67:D67"/>
    <mergeCell ref="B58:D58"/>
    <mergeCell ref="B59:D59"/>
    <mergeCell ref="B60:D60"/>
    <mergeCell ref="B61:D61"/>
    <mergeCell ref="B62:D62"/>
    <mergeCell ref="B53:D53"/>
    <mergeCell ref="B54:D54"/>
    <mergeCell ref="B55:D55"/>
  </mergeCells>
  <pageMargins left="0.25" right="0.25" top="0.25" bottom="0.25" header="0.25" footer="0.25"/>
  <pageSetup scale="99"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C36"/>
  <sheetViews>
    <sheetView zoomScaleNormal="100" workbookViewId="0">
      <selection activeCell="A60" sqref="A60"/>
    </sheetView>
  </sheetViews>
  <sheetFormatPr defaultColWidth="9.140625" defaultRowHeight="15" x14ac:dyDescent="0.25"/>
  <cols>
    <col min="1" max="1" width="32" style="23" customWidth="1"/>
    <col min="2" max="2" width="37.42578125" style="23" customWidth="1"/>
    <col min="3" max="3" width="38.85546875" style="23" customWidth="1"/>
    <col min="4" max="4" width="9.140625" style="23"/>
    <col min="5" max="5" width="9.140625" style="23" customWidth="1"/>
    <col min="6" max="16384" width="9.140625" style="23"/>
  </cols>
  <sheetData>
    <row r="1" spans="1:3" ht="39.75" customHeight="1" x14ac:dyDescent="0.25">
      <c r="A1" s="192" t="s">
        <v>29</v>
      </c>
      <c r="B1" s="193"/>
      <c r="C1" s="194"/>
    </row>
    <row r="2" spans="1:3" ht="15.75" x14ac:dyDescent="0.25">
      <c r="A2" s="74" t="s">
        <v>104</v>
      </c>
      <c r="B2" s="21" t="s">
        <v>0</v>
      </c>
      <c r="C2" s="44" t="s">
        <v>271</v>
      </c>
    </row>
    <row r="3" spans="1:3" ht="15.75" x14ac:dyDescent="0.25">
      <c r="A3" s="49" t="s">
        <v>42</v>
      </c>
      <c r="B3" s="21" t="s">
        <v>27</v>
      </c>
      <c r="C3" s="45"/>
    </row>
    <row r="4" spans="1:3" ht="15.75" x14ac:dyDescent="0.25">
      <c r="A4" s="50" t="s">
        <v>47</v>
      </c>
      <c r="B4" s="21" t="s">
        <v>1</v>
      </c>
      <c r="C4" s="46"/>
    </row>
    <row r="5" spans="1:3" ht="15.75" x14ac:dyDescent="0.25">
      <c r="A5" s="50" t="s">
        <v>193</v>
      </c>
      <c r="B5" s="21"/>
      <c r="C5" s="45"/>
    </row>
    <row r="6" spans="1:3" ht="20.25" customHeight="1" x14ac:dyDescent="0.3">
      <c r="A6" s="73"/>
      <c r="B6" s="22" t="s">
        <v>28</v>
      </c>
      <c r="C6" s="118" t="s">
        <v>272</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78" t="s">
        <v>195</v>
      </c>
      <c r="C10" s="2"/>
    </row>
    <row r="11" spans="1:3" x14ac:dyDescent="0.25">
      <c r="A11" s="19" t="s">
        <v>12</v>
      </c>
      <c r="B11" s="79" t="s">
        <v>234</v>
      </c>
      <c r="C11" s="14"/>
    </row>
    <row r="12" spans="1:3" x14ac:dyDescent="0.25">
      <c r="A12" s="18" t="s">
        <v>10</v>
      </c>
      <c r="B12" s="12" t="s">
        <v>114</v>
      </c>
      <c r="C12" s="14"/>
    </row>
    <row r="13" spans="1:3" x14ac:dyDescent="0.25">
      <c r="A13" s="18" t="s">
        <v>18</v>
      </c>
      <c r="B13" s="12" t="s">
        <v>115</v>
      </c>
      <c r="C13" s="14"/>
    </row>
    <row r="14" spans="1:3" ht="15.75" customHeight="1" x14ac:dyDescent="0.25">
      <c r="A14" s="18" t="s">
        <v>7</v>
      </c>
      <c r="B14" s="12" t="s">
        <v>233</v>
      </c>
      <c r="C14" s="2"/>
    </row>
    <row r="15" spans="1:3" x14ac:dyDescent="0.25">
      <c r="A15" s="18" t="s">
        <v>117</v>
      </c>
      <c r="B15" s="24" t="s">
        <v>235</v>
      </c>
      <c r="C15" s="2"/>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2" t="s">
        <v>8</v>
      </c>
      <c r="B20" s="12" t="s">
        <v>218</v>
      </c>
      <c r="C20" s="77"/>
    </row>
    <row r="21" spans="1:3" x14ac:dyDescent="0.25">
      <c r="A21" s="12" t="s">
        <v>224</v>
      </c>
      <c r="B21" s="12" t="s">
        <v>225</v>
      </c>
      <c r="C21" s="77"/>
    </row>
    <row r="22" spans="1:3" ht="15.75" customHeight="1" x14ac:dyDescent="0.25">
      <c r="A22" s="47" t="s">
        <v>181</v>
      </c>
      <c r="B22" s="43" t="s">
        <v>180</v>
      </c>
      <c r="C22" s="14"/>
    </row>
    <row r="23" spans="1:3" x14ac:dyDescent="0.25">
      <c r="A23" s="12" t="s">
        <v>56</v>
      </c>
      <c r="B23" s="12" t="s">
        <v>56</v>
      </c>
      <c r="C23" s="14"/>
    </row>
    <row r="24" spans="1:3" x14ac:dyDescent="0.25">
      <c r="A24" s="18" t="s">
        <v>57</v>
      </c>
      <c r="B24" s="18" t="s">
        <v>57</v>
      </c>
      <c r="C24" s="14"/>
    </row>
    <row r="25" spans="1:3" x14ac:dyDescent="0.25">
      <c r="A25" s="18" t="s">
        <v>58</v>
      </c>
      <c r="B25" s="18" t="s">
        <v>58</v>
      </c>
      <c r="C25" s="14"/>
    </row>
    <row r="26" spans="1:3" x14ac:dyDescent="0.25">
      <c r="A26" s="11" t="s">
        <v>5</v>
      </c>
      <c r="B26" s="11"/>
      <c r="C26" s="41"/>
    </row>
    <row r="27" spans="1:3" x14ac:dyDescent="0.25">
      <c r="A27" s="18" t="s">
        <v>60</v>
      </c>
      <c r="B27" s="24" t="s">
        <v>111</v>
      </c>
      <c r="C27" s="14"/>
    </row>
    <row r="28" spans="1:3" ht="15" customHeight="1" x14ac:dyDescent="0.25">
      <c r="A28" s="18" t="s">
        <v>16</v>
      </c>
      <c r="B28" s="24" t="s">
        <v>120</v>
      </c>
      <c r="C28" s="14"/>
    </row>
    <row r="29" spans="1:3" x14ac:dyDescent="0.25">
      <c r="A29" s="18" t="s">
        <v>67</v>
      </c>
      <c r="B29" s="24" t="s">
        <v>185</v>
      </c>
      <c r="C29" s="14"/>
    </row>
    <row r="30" spans="1:3" ht="15.75" customHeight="1" x14ac:dyDescent="0.25">
      <c r="A30" s="18" t="s">
        <v>62</v>
      </c>
      <c r="B30" s="17" t="s">
        <v>182</v>
      </c>
      <c r="C30" s="15"/>
    </row>
    <row r="31" spans="1:3" ht="15.75" customHeight="1" x14ac:dyDescent="0.25">
      <c r="A31" s="18" t="s">
        <v>121</v>
      </c>
      <c r="B31" s="17" t="s">
        <v>186</v>
      </c>
      <c r="C31" s="14"/>
    </row>
    <row r="32" spans="1:3" x14ac:dyDescent="0.25">
      <c r="A32" s="12" t="s">
        <v>4</v>
      </c>
      <c r="B32" s="12" t="s">
        <v>227</v>
      </c>
      <c r="C32" s="13"/>
    </row>
    <row r="33" spans="1:3" x14ac:dyDescent="0.25">
      <c r="A33" s="18" t="s">
        <v>69</v>
      </c>
      <c r="B33" s="17" t="s">
        <v>122</v>
      </c>
      <c r="C33" s="14"/>
    </row>
    <row r="34" spans="1:3" x14ac:dyDescent="0.25">
      <c r="A34" s="18" t="s">
        <v>71</v>
      </c>
      <c r="B34" s="17" t="s">
        <v>183</v>
      </c>
      <c r="C34" s="2"/>
    </row>
    <row r="35" spans="1:3" x14ac:dyDescent="0.25">
      <c r="A35" s="18" t="s">
        <v>123</v>
      </c>
      <c r="B35" s="17" t="s">
        <v>184</v>
      </c>
      <c r="C35" s="2"/>
    </row>
    <row r="36" spans="1:3" x14ac:dyDescent="0.25">
      <c r="A36" s="18" t="s">
        <v>192</v>
      </c>
      <c r="B36" s="17" t="s">
        <v>183</v>
      </c>
      <c r="C36" s="2"/>
    </row>
  </sheetData>
  <mergeCells count="2">
    <mergeCell ref="A1:C1"/>
    <mergeCell ref="A8:C8"/>
  </mergeCells>
  <pageMargins left="0.25" right="0.25" top="0.25" bottom="0.25" header="0.25" footer="0.25"/>
  <pageSetup scale="94" fitToHeight="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F74"/>
  <sheetViews>
    <sheetView zoomScaleNormal="100" workbookViewId="0">
      <selection activeCell="A90" sqref="A90"/>
    </sheetView>
  </sheetViews>
  <sheetFormatPr defaultColWidth="9.140625" defaultRowHeight="15" x14ac:dyDescent="0.25"/>
  <cols>
    <col min="1" max="1" width="15.85546875" style="23" customWidth="1"/>
    <col min="2" max="2" width="5.42578125" style="23" customWidth="1"/>
    <col min="3" max="3" width="28.85546875" style="23" customWidth="1"/>
    <col min="4" max="4" width="17.85546875" style="23" customWidth="1"/>
    <col min="5" max="5" width="19" style="5" customWidth="1"/>
    <col min="6" max="6" width="14.7109375" style="23" customWidth="1"/>
    <col min="7" max="16384" width="9.140625" style="23"/>
  </cols>
  <sheetData>
    <row r="1" spans="1:6" x14ac:dyDescent="0.25">
      <c r="A1" s="147" t="s">
        <v>104</v>
      </c>
      <c r="B1" s="237" t="s">
        <v>19</v>
      </c>
      <c r="C1" s="238"/>
      <c r="D1" s="238"/>
      <c r="E1" s="136" t="s">
        <v>0</v>
      </c>
      <c r="F1" s="141" t="str">
        <f>'Table of Contents'!D4</f>
        <v xml:space="preserve">                     Summit Bus</v>
      </c>
    </row>
    <row r="2" spans="1:6" x14ac:dyDescent="0.25">
      <c r="A2" s="54" t="s">
        <v>42</v>
      </c>
      <c r="B2" s="60"/>
      <c r="C2" s="61"/>
      <c r="D2" s="62"/>
      <c r="E2" s="144"/>
      <c r="F2" s="146" t="s">
        <v>272</v>
      </c>
    </row>
    <row r="3" spans="1:6" x14ac:dyDescent="0.25">
      <c r="A3" s="55" t="s">
        <v>47</v>
      </c>
      <c r="B3" s="64"/>
      <c r="C3" s="65"/>
      <c r="D3" s="30"/>
      <c r="E3" s="138"/>
      <c r="F3" s="66"/>
    </row>
    <row r="4" spans="1:6" x14ac:dyDescent="0.25">
      <c r="A4" s="55" t="s">
        <v>201</v>
      </c>
      <c r="B4" s="67"/>
      <c r="C4" s="62"/>
      <c r="D4" s="25"/>
      <c r="E4" s="139"/>
      <c r="F4" s="66"/>
    </row>
    <row r="5" spans="1:6" x14ac:dyDescent="0.25">
      <c r="A5" s="56"/>
      <c r="B5" s="67"/>
      <c r="C5" s="62"/>
      <c r="D5" s="25"/>
      <c r="E5" s="140"/>
      <c r="F5" s="68"/>
    </row>
    <row r="6" spans="1:6" ht="24" customHeight="1" x14ac:dyDescent="0.25">
      <c r="A6" s="59" t="s">
        <v>73</v>
      </c>
      <c r="B6" s="209" t="s">
        <v>74</v>
      </c>
      <c r="C6" s="210"/>
      <c r="D6" s="211"/>
      <c r="E6" s="58" t="s">
        <v>313</v>
      </c>
      <c r="F6" s="39" t="s">
        <v>90</v>
      </c>
    </row>
    <row r="7" spans="1:6" x14ac:dyDescent="0.25">
      <c r="A7" s="57">
        <v>700</v>
      </c>
      <c r="B7" s="202" t="s">
        <v>91</v>
      </c>
      <c r="C7" s="203"/>
      <c r="D7" s="204"/>
      <c r="E7" s="80"/>
      <c r="F7" s="116" t="s">
        <v>15</v>
      </c>
    </row>
    <row r="8" spans="1:6" ht="15" customHeight="1" x14ac:dyDescent="0.25">
      <c r="A8" s="57">
        <v>701</v>
      </c>
      <c r="B8" s="199" t="s">
        <v>75</v>
      </c>
      <c r="C8" s="200"/>
      <c r="D8" s="201"/>
      <c r="E8" s="69"/>
      <c r="F8" s="83" t="s">
        <v>15</v>
      </c>
    </row>
    <row r="9" spans="1:6" ht="15" customHeight="1" x14ac:dyDescent="0.25">
      <c r="A9" s="57">
        <v>702</v>
      </c>
      <c r="B9" s="206" t="s">
        <v>76</v>
      </c>
      <c r="C9" s="207"/>
      <c r="D9" s="208"/>
      <c r="E9" s="81"/>
      <c r="F9" s="116" t="s">
        <v>15</v>
      </c>
    </row>
    <row r="10" spans="1:6" ht="15" customHeight="1" x14ac:dyDescent="0.25">
      <c r="A10" s="57">
        <v>703</v>
      </c>
      <c r="B10" s="218" t="s">
        <v>127</v>
      </c>
      <c r="C10" s="219"/>
      <c r="D10" s="220"/>
      <c r="E10" s="71"/>
      <c r="F10" s="83" t="s">
        <v>15</v>
      </c>
    </row>
    <row r="11" spans="1:6" ht="15" customHeight="1" x14ac:dyDescent="0.25">
      <c r="A11" s="57">
        <v>704</v>
      </c>
      <c r="B11" s="221" t="s">
        <v>232</v>
      </c>
      <c r="C11" s="221"/>
      <c r="D11" s="221"/>
      <c r="E11" s="81"/>
      <c r="F11" s="116" t="s">
        <v>15</v>
      </c>
    </row>
    <row r="12" spans="1:6" ht="28.5" customHeight="1" x14ac:dyDescent="0.25">
      <c r="A12" s="57">
        <v>705</v>
      </c>
      <c r="B12" s="199" t="s">
        <v>137</v>
      </c>
      <c r="C12" s="200"/>
      <c r="D12" s="201"/>
      <c r="E12" s="69"/>
      <c r="F12" s="83" t="s">
        <v>15</v>
      </c>
    </row>
    <row r="13" spans="1:6" ht="28.5" customHeight="1" x14ac:dyDescent="0.25">
      <c r="A13" s="57">
        <v>706</v>
      </c>
      <c r="B13" s="206" t="s">
        <v>138</v>
      </c>
      <c r="C13" s="207"/>
      <c r="D13" s="208"/>
      <c r="E13" s="81"/>
      <c r="F13" s="116" t="s">
        <v>15</v>
      </c>
    </row>
    <row r="14" spans="1:6" ht="24.75" customHeight="1" x14ac:dyDescent="0.25">
      <c r="A14" s="57">
        <v>707</v>
      </c>
      <c r="B14" s="226" t="s">
        <v>231</v>
      </c>
      <c r="C14" s="226"/>
      <c r="D14" s="226"/>
      <c r="E14" s="69"/>
      <c r="F14" s="83" t="s">
        <v>15</v>
      </c>
    </row>
    <row r="15" spans="1:6" ht="28.5" customHeight="1" x14ac:dyDescent="0.25">
      <c r="A15" s="57">
        <v>708</v>
      </c>
      <c r="B15" s="206" t="s">
        <v>140</v>
      </c>
      <c r="C15" s="207"/>
      <c r="D15" s="208"/>
      <c r="E15" s="81"/>
      <c r="F15" s="116" t="s">
        <v>15</v>
      </c>
    </row>
    <row r="16" spans="1:6" ht="28.5" customHeight="1" x14ac:dyDescent="0.25">
      <c r="A16" s="57">
        <v>709</v>
      </c>
      <c r="B16" s="199" t="s">
        <v>141</v>
      </c>
      <c r="C16" s="200"/>
      <c r="D16" s="201"/>
      <c r="E16" s="69"/>
      <c r="F16" s="83" t="s">
        <v>15</v>
      </c>
    </row>
    <row r="17" spans="1:6" ht="41.25" customHeight="1" x14ac:dyDescent="0.25">
      <c r="A17" s="57">
        <v>710</v>
      </c>
      <c r="B17" s="206" t="s">
        <v>143</v>
      </c>
      <c r="C17" s="207"/>
      <c r="D17" s="208"/>
      <c r="E17" s="81"/>
      <c r="F17" s="116" t="s">
        <v>15</v>
      </c>
    </row>
    <row r="18" spans="1:6" ht="41.25" customHeight="1" x14ac:dyDescent="0.25">
      <c r="A18" s="57">
        <v>711</v>
      </c>
      <c r="B18" s="199" t="s">
        <v>142</v>
      </c>
      <c r="C18" s="200"/>
      <c r="D18" s="201"/>
      <c r="E18" s="69"/>
      <c r="F18" s="83" t="s">
        <v>15</v>
      </c>
    </row>
    <row r="19" spans="1:6" ht="28.5" customHeight="1" x14ac:dyDescent="0.25">
      <c r="A19" s="57">
        <v>712</v>
      </c>
      <c r="B19" s="243" t="s">
        <v>129</v>
      </c>
      <c r="C19" s="246"/>
      <c r="D19" s="247"/>
      <c r="E19" s="87"/>
      <c r="F19" s="116" t="s">
        <v>15</v>
      </c>
    </row>
    <row r="20" spans="1:6" ht="15" customHeight="1" x14ac:dyDescent="0.25">
      <c r="A20" s="57">
        <v>713</v>
      </c>
      <c r="B20" s="218" t="s">
        <v>128</v>
      </c>
      <c r="C20" s="219"/>
      <c r="D20" s="220"/>
      <c r="E20" s="71"/>
      <c r="F20" s="83" t="s">
        <v>15</v>
      </c>
    </row>
    <row r="21" spans="1:6" ht="15" customHeight="1" x14ac:dyDescent="0.25">
      <c r="A21" s="57">
        <v>714</v>
      </c>
      <c r="B21" s="231" t="s">
        <v>146</v>
      </c>
      <c r="C21" s="232"/>
      <c r="D21" s="233"/>
      <c r="E21" s="84"/>
      <c r="F21" s="116" t="s">
        <v>15</v>
      </c>
    </row>
    <row r="22" spans="1:6" ht="15" customHeight="1" x14ac:dyDescent="0.25">
      <c r="A22" s="57">
        <v>715</v>
      </c>
      <c r="B22" s="218" t="s">
        <v>176</v>
      </c>
      <c r="C22" s="219"/>
      <c r="D22" s="220"/>
      <c r="E22" s="71"/>
      <c r="F22" s="83" t="s">
        <v>15</v>
      </c>
    </row>
    <row r="23" spans="1:6" ht="15" customHeight="1" x14ac:dyDescent="0.25">
      <c r="A23" s="57">
        <v>716</v>
      </c>
      <c r="B23" s="206" t="s">
        <v>147</v>
      </c>
      <c r="C23" s="207"/>
      <c r="D23" s="208"/>
      <c r="E23" s="81"/>
      <c r="F23" s="116" t="s">
        <v>15</v>
      </c>
    </row>
    <row r="24" spans="1:6" ht="15" customHeight="1" x14ac:dyDescent="0.25">
      <c r="A24" s="57">
        <v>717</v>
      </c>
      <c r="B24" s="199" t="s">
        <v>148</v>
      </c>
      <c r="C24" s="200"/>
      <c r="D24" s="201"/>
      <c r="E24" s="69"/>
      <c r="F24" s="83" t="s">
        <v>15</v>
      </c>
    </row>
    <row r="25" spans="1:6" ht="15" customHeight="1" x14ac:dyDescent="0.25">
      <c r="A25" s="57">
        <v>718</v>
      </c>
      <c r="B25" s="206" t="s">
        <v>150</v>
      </c>
      <c r="C25" s="207"/>
      <c r="D25" s="208"/>
      <c r="E25" s="81"/>
      <c r="F25" s="116" t="s">
        <v>15</v>
      </c>
    </row>
    <row r="26" spans="1:6" ht="15" customHeight="1" x14ac:dyDescent="0.25">
      <c r="A26" s="57">
        <v>719</v>
      </c>
      <c r="B26" s="199" t="s">
        <v>77</v>
      </c>
      <c r="C26" s="200"/>
      <c r="D26" s="201"/>
      <c r="E26" s="69"/>
      <c r="F26" s="83" t="s">
        <v>15</v>
      </c>
    </row>
    <row r="27" spans="1:6" ht="15" customHeight="1" x14ac:dyDescent="0.25">
      <c r="A27" s="57">
        <v>720</v>
      </c>
      <c r="B27" s="206" t="s">
        <v>149</v>
      </c>
      <c r="C27" s="207"/>
      <c r="D27" s="208"/>
      <c r="E27" s="81"/>
      <c r="F27" s="116" t="s">
        <v>15</v>
      </c>
    </row>
    <row r="28" spans="1:6" ht="15" customHeight="1" x14ac:dyDescent="0.25">
      <c r="A28" s="57">
        <v>721</v>
      </c>
      <c r="B28" s="199" t="s">
        <v>170</v>
      </c>
      <c r="C28" s="200"/>
      <c r="D28" s="201"/>
      <c r="E28" s="69"/>
      <c r="F28" s="83" t="s">
        <v>15</v>
      </c>
    </row>
    <row r="29" spans="1:6" ht="15" customHeight="1" x14ac:dyDescent="0.25">
      <c r="A29" s="76">
        <v>722</v>
      </c>
      <c r="B29" s="206" t="s">
        <v>237</v>
      </c>
      <c r="C29" s="207"/>
      <c r="D29" s="208"/>
      <c r="E29" s="81"/>
      <c r="F29" s="116" t="s">
        <v>15</v>
      </c>
    </row>
    <row r="30" spans="1:6" ht="15" customHeight="1" x14ac:dyDescent="0.25">
      <c r="A30" s="76">
        <v>723</v>
      </c>
      <c r="B30" s="199" t="s">
        <v>169</v>
      </c>
      <c r="C30" s="200"/>
      <c r="D30" s="201"/>
      <c r="E30" s="69"/>
      <c r="F30" s="83" t="s">
        <v>15</v>
      </c>
    </row>
    <row r="31" spans="1:6" ht="15" customHeight="1" x14ac:dyDescent="0.25">
      <c r="A31" s="57">
        <v>724</v>
      </c>
      <c r="B31" s="206" t="s">
        <v>152</v>
      </c>
      <c r="C31" s="207"/>
      <c r="D31" s="208"/>
      <c r="E31" s="81"/>
      <c r="F31" s="116" t="s">
        <v>15</v>
      </c>
    </row>
    <row r="32" spans="1:6" ht="15" customHeight="1" x14ac:dyDescent="0.25">
      <c r="A32" s="76">
        <v>725</v>
      </c>
      <c r="B32" s="199" t="s">
        <v>157</v>
      </c>
      <c r="C32" s="200"/>
      <c r="D32" s="201"/>
      <c r="E32" s="69"/>
      <c r="F32" s="83" t="s">
        <v>15</v>
      </c>
    </row>
    <row r="33" spans="1:6" ht="15" customHeight="1" x14ac:dyDescent="0.25">
      <c r="A33" s="76">
        <v>726</v>
      </c>
      <c r="B33" s="206" t="s">
        <v>198</v>
      </c>
      <c r="C33" s="207"/>
      <c r="D33" s="208"/>
      <c r="E33" s="81"/>
      <c r="F33" s="116" t="s">
        <v>15</v>
      </c>
    </row>
    <row r="34" spans="1:6" ht="15" customHeight="1" x14ac:dyDescent="0.25">
      <c r="A34" s="76">
        <v>727</v>
      </c>
      <c r="B34" s="199" t="s">
        <v>151</v>
      </c>
      <c r="C34" s="200"/>
      <c r="D34" s="201"/>
      <c r="E34" s="69"/>
      <c r="F34" s="83" t="s">
        <v>15</v>
      </c>
    </row>
    <row r="35" spans="1:6" ht="15" customHeight="1" x14ac:dyDescent="0.25">
      <c r="A35" s="76">
        <v>728</v>
      </c>
      <c r="B35" s="206" t="s">
        <v>166</v>
      </c>
      <c r="C35" s="207"/>
      <c r="D35" s="208"/>
      <c r="E35" s="81"/>
      <c r="F35" s="116" t="s">
        <v>15</v>
      </c>
    </row>
    <row r="36" spans="1:6" ht="15" customHeight="1" x14ac:dyDescent="0.25">
      <c r="A36" s="76">
        <v>729</v>
      </c>
      <c r="B36" s="199" t="s">
        <v>230</v>
      </c>
      <c r="C36" s="200"/>
      <c r="D36" s="201"/>
      <c r="E36" s="69"/>
      <c r="F36" s="83" t="s">
        <v>15</v>
      </c>
    </row>
    <row r="37" spans="1:6" ht="15" customHeight="1" x14ac:dyDescent="0.25">
      <c r="A37" s="76">
        <v>730</v>
      </c>
      <c r="B37" s="206" t="s">
        <v>159</v>
      </c>
      <c r="C37" s="207"/>
      <c r="D37" s="208"/>
      <c r="E37" s="81"/>
      <c r="F37" s="116" t="s">
        <v>15</v>
      </c>
    </row>
    <row r="38" spans="1:6" ht="15" customHeight="1" x14ac:dyDescent="0.25">
      <c r="A38" s="76">
        <v>731</v>
      </c>
      <c r="B38" s="199" t="s">
        <v>175</v>
      </c>
      <c r="C38" s="200"/>
      <c r="D38" s="201"/>
      <c r="E38" s="69"/>
      <c r="F38" s="83" t="s">
        <v>15</v>
      </c>
    </row>
    <row r="39" spans="1:6" ht="15" customHeight="1" x14ac:dyDescent="0.25">
      <c r="A39" s="76">
        <v>732</v>
      </c>
      <c r="B39" s="206" t="s">
        <v>226</v>
      </c>
      <c r="C39" s="207"/>
      <c r="D39" s="208"/>
      <c r="E39" s="81"/>
      <c r="F39" s="116" t="s">
        <v>15</v>
      </c>
    </row>
    <row r="40" spans="1:6" ht="15" customHeight="1" x14ac:dyDescent="0.25">
      <c r="A40" s="76">
        <v>733</v>
      </c>
      <c r="B40" s="199" t="s">
        <v>236</v>
      </c>
      <c r="C40" s="200"/>
      <c r="D40" s="201"/>
      <c r="E40" s="69"/>
      <c r="F40" s="83" t="s">
        <v>15</v>
      </c>
    </row>
    <row r="41" spans="1:6" ht="15" customHeight="1" x14ac:dyDescent="0.25">
      <c r="A41" s="76">
        <v>734</v>
      </c>
      <c r="B41" s="206" t="s">
        <v>199</v>
      </c>
      <c r="C41" s="207"/>
      <c r="D41" s="208"/>
      <c r="E41" s="81"/>
      <c r="F41" s="116" t="s">
        <v>15</v>
      </c>
    </row>
    <row r="42" spans="1:6" ht="15" customHeight="1" x14ac:dyDescent="0.25">
      <c r="A42" s="76">
        <v>735</v>
      </c>
      <c r="B42" s="199" t="s">
        <v>162</v>
      </c>
      <c r="C42" s="200"/>
      <c r="D42" s="201"/>
      <c r="E42" s="69"/>
      <c r="F42" s="83" t="s">
        <v>15</v>
      </c>
    </row>
    <row r="43" spans="1:6" ht="15" customHeight="1" x14ac:dyDescent="0.25">
      <c r="A43" s="76">
        <v>736</v>
      </c>
      <c r="B43" s="206" t="s">
        <v>200</v>
      </c>
      <c r="C43" s="207"/>
      <c r="D43" s="208"/>
      <c r="E43" s="81"/>
      <c r="F43" s="116" t="s">
        <v>15</v>
      </c>
    </row>
    <row r="44" spans="1:6" ht="15" customHeight="1" x14ac:dyDescent="0.25">
      <c r="A44" s="76">
        <v>737</v>
      </c>
      <c r="B44" s="199" t="s">
        <v>164</v>
      </c>
      <c r="C44" s="200"/>
      <c r="D44" s="201"/>
      <c r="E44" s="69"/>
      <c r="F44" s="83" t="s">
        <v>15</v>
      </c>
    </row>
    <row r="45" spans="1:6" ht="15" customHeight="1" x14ac:dyDescent="0.25">
      <c r="A45" s="57">
        <v>738</v>
      </c>
      <c r="B45" s="206" t="s">
        <v>219</v>
      </c>
      <c r="C45" s="207"/>
      <c r="D45" s="208"/>
      <c r="E45" s="81"/>
      <c r="F45" s="116" t="s">
        <v>15</v>
      </c>
    </row>
    <row r="46" spans="1:6" x14ac:dyDescent="0.25">
      <c r="A46" s="57">
        <v>739</v>
      </c>
      <c r="B46" s="199" t="s">
        <v>228</v>
      </c>
      <c r="C46" s="200"/>
      <c r="D46" s="201"/>
      <c r="E46" s="69"/>
      <c r="F46" s="83" t="s">
        <v>15</v>
      </c>
    </row>
    <row r="47" spans="1:6" x14ac:dyDescent="0.25">
      <c r="A47" s="57">
        <v>740</v>
      </c>
      <c r="B47" s="206" t="s">
        <v>153</v>
      </c>
      <c r="C47" s="207"/>
      <c r="D47" s="208"/>
      <c r="E47" s="81"/>
      <c r="F47" s="116" t="s">
        <v>15</v>
      </c>
    </row>
    <row r="48" spans="1:6" x14ac:dyDescent="0.25">
      <c r="A48" s="57">
        <v>741</v>
      </c>
      <c r="B48" s="199" t="s">
        <v>80</v>
      </c>
      <c r="C48" s="200"/>
      <c r="D48" s="201"/>
      <c r="E48" s="69"/>
      <c r="F48" s="83" t="s">
        <v>15</v>
      </c>
    </row>
    <row r="49" spans="1:6" ht="15" customHeight="1" x14ac:dyDescent="0.25">
      <c r="A49" s="57">
        <v>742</v>
      </c>
      <c r="B49" s="206" t="s">
        <v>216</v>
      </c>
      <c r="C49" s="207"/>
      <c r="D49" s="208"/>
      <c r="E49" s="81"/>
      <c r="F49" s="116" t="s">
        <v>15</v>
      </c>
    </row>
    <row r="50" spans="1:6" x14ac:dyDescent="0.25">
      <c r="A50" s="57">
        <v>743</v>
      </c>
      <c r="B50" s="199" t="s">
        <v>81</v>
      </c>
      <c r="C50" s="200"/>
      <c r="D50" s="201"/>
      <c r="E50" s="69"/>
      <c r="F50" s="83" t="s">
        <v>15</v>
      </c>
    </row>
    <row r="51" spans="1:6" x14ac:dyDescent="0.25">
      <c r="A51" s="57">
        <v>744</v>
      </c>
      <c r="B51" s="206" t="s">
        <v>82</v>
      </c>
      <c r="C51" s="207"/>
      <c r="D51" s="208"/>
      <c r="E51" s="81"/>
      <c r="F51" s="116" t="s">
        <v>15</v>
      </c>
    </row>
    <row r="52" spans="1:6" x14ac:dyDescent="0.25">
      <c r="A52" s="57">
        <v>745</v>
      </c>
      <c r="B52" s="199" t="s">
        <v>144</v>
      </c>
      <c r="C52" s="200"/>
      <c r="D52" s="201"/>
      <c r="E52" s="69"/>
      <c r="F52" s="83" t="s">
        <v>15</v>
      </c>
    </row>
    <row r="53" spans="1:6" x14ac:dyDescent="0.25">
      <c r="A53" s="57">
        <v>746</v>
      </c>
      <c r="B53" s="206" t="s">
        <v>145</v>
      </c>
      <c r="C53" s="207"/>
      <c r="D53" s="208"/>
      <c r="E53" s="81"/>
      <c r="F53" s="116" t="s">
        <v>15</v>
      </c>
    </row>
    <row r="54" spans="1:6" x14ac:dyDescent="0.25">
      <c r="A54" s="57">
        <v>747</v>
      </c>
      <c r="B54" s="199" t="s">
        <v>83</v>
      </c>
      <c r="C54" s="200"/>
      <c r="D54" s="201"/>
      <c r="E54" s="69"/>
      <c r="F54" s="83" t="s">
        <v>15</v>
      </c>
    </row>
    <row r="55" spans="1:6" x14ac:dyDescent="0.25">
      <c r="A55" s="57">
        <v>748</v>
      </c>
      <c r="B55" s="206" t="s">
        <v>206</v>
      </c>
      <c r="C55" s="207"/>
      <c r="D55" s="208"/>
      <c r="E55" s="81"/>
      <c r="F55" s="116" t="s">
        <v>15</v>
      </c>
    </row>
    <row r="56" spans="1:6" ht="27" customHeight="1" x14ac:dyDescent="0.25">
      <c r="A56" s="57">
        <v>749</v>
      </c>
      <c r="B56" s="226" t="s">
        <v>207</v>
      </c>
      <c r="C56" s="226"/>
      <c r="D56" s="226"/>
      <c r="E56" s="69"/>
      <c r="F56" s="83" t="s">
        <v>15</v>
      </c>
    </row>
    <row r="57" spans="1:6" x14ac:dyDescent="0.25">
      <c r="A57" s="57">
        <v>750</v>
      </c>
      <c r="B57" s="206" t="s">
        <v>174</v>
      </c>
      <c r="C57" s="207"/>
      <c r="D57" s="208"/>
      <c r="E57" s="81"/>
      <c r="F57" s="116" t="s">
        <v>15</v>
      </c>
    </row>
    <row r="58" spans="1:6" x14ac:dyDescent="0.25">
      <c r="A58" s="57">
        <v>751</v>
      </c>
      <c r="B58" s="226" t="s">
        <v>171</v>
      </c>
      <c r="C58" s="226"/>
      <c r="D58" s="226"/>
      <c r="E58" s="69"/>
      <c r="F58" s="83" t="s">
        <v>15</v>
      </c>
    </row>
    <row r="59" spans="1:6" x14ac:dyDescent="0.25">
      <c r="A59" s="57">
        <v>752</v>
      </c>
      <c r="B59" s="240" t="s">
        <v>172</v>
      </c>
      <c r="C59" s="241"/>
      <c r="D59" s="242"/>
      <c r="E59" s="81"/>
      <c r="F59" s="116" t="s">
        <v>15</v>
      </c>
    </row>
    <row r="60" spans="1:6" x14ac:dyDescent="0.25">
      <c r="A60" s="57">
        <v>753</v>
      </c>
      <c r="B60" s="199" t="s">
        <v>173</v>
      </c>
      <c r="C60" s="200"/>
      <c r="D60" s="201"/>
      <c r="E60" s="69"/>
      <c r="F60" s="83" t="s">
        <v>15</v>
      </c>
    </row>
    <row r="61" spans="1:6" x14ac:dyDescent="0.25">
      <c r="A61" s="57">
        <v>754</v>
      </c>
      <c r="B61" s="240" t="s">
        <v>167</v>
      </c>
      <c r="C61" s="241"/>
      <c r="D61" s="242"/>
      <c r="E61" s="81"/>
      <c r="F61" s="116" t="s">
        <v>15</v>
      </c>
    </row>
    <row r="62" spans="1:6" x14ac:dyDescent="0.25">
      <c r="A62" s="57">
        <v>755</v>
      </c>
      <c r="B62" s="215" t="s">
        <v>178</v>
      </c>
      <c r="C62" s="216"/>
      <c r="D62" s="217"/>
      <c r="E62" s="69"/>
      <c r="F62" s="83" t="s">
        <v>15</v>
      </c>
    </row>
    <row r="63" spans="1:6" x14ac:dyDescent="0.25">
      <c r="A63" s="57">
        <v>756</v>
      </c>
      <c r="B63" s="240" t="s">
        <v>179</v>
      </c>
      <c r="C63" s="241"/>
      <c r="D63" s="242"/>
      <c r="E63" s="81"/>
      <c r="F63" s="116" t="s">
        <v>15</v>
      </c>
    </row>
    <row r="64" spans="1:6" x14ac:dyDescent="0.25">
      <c r="A64" s="57">
        <v>757</v>
      </c>
      <c r="B64" s="215" t="s">
        <v>177</v>
      </c>
      <c r="C64" s="216"/>
      <c r="D64" s="217"/>
      <c r="E64" s="69"/>
      <c r="F64" s="83" t="s">
        <v>15</v>
      </c>
    </row>
    <row r="65" spans="1:6" x14ac:dyDescent="0.25">
      <c r="A65" s="57">
        <v>758</v>
      </c>
      <c r="B65" s="198" t="s">
        <v>131</v>
      </c>
      <c r="C65" s="198"/>
      <c r="D65" s="198"/>
      <c r="E65" s="82"/>
      <c r="F65" s="116" t="s">
        <v>15</v>
      </c>
    </row>
    <row r="66" spans="1:6" x14ac:dyDescent="0.25">
      <c r="A66" s="57">
        <v>759</v>
      </c>
      <c r="B66" s="199" t="s">
        <v>158</v>
      </c>
      <c r="C66" s="200"/>
      <c r="D66" s="201"/>
      <c r="E66" s="70"/>
      <c r="F66" s="83" t="s">
        <v>15</v>
      </c>
    </row>
    <row r="67" spans="1:6" ht="39.75" customHeight="1" x14ac:dyDescent="0.25">
      <c r="A67" s="57">
        <v>760</v>
      </c>
      <c r="B67" s="248" t="s">
        <v>248</v>
      </c>
      <c r="C67" s="248"/>
      <c r="D67" s="248"/>
      <c r="E67" s="82"/>
      <c r="F67" s="116" t="s">
        <v>15</v>
      </c>
    </row>
    <row r="68" spans="1:6" x14ac:dyDescent="0.25">
      <c r="A68" s="57">
        <v>761</v>
      </c>
      <c r="B68" s="205" t="s">
        <v>132</v>
      </c>
      <c r="C68" s="205"/>
      <c r="D68" s="205"/>
      <c r="E68" s="70"/>
      <c r="F68" s="83" t="s">
        <v>15</v>
      </c>
    </row>
    <row r="69" spans="1:6" x14ac:dyDescent="0.25">
      <c r="A69" s="57">
        <v>762</v>
      </c>
      <c r="B69" s="198" t="s">
        <v>168</v>
      </c>
      <c r="C69" s="198"/>
      <c r="D69" s="198"/>
      <c r="E69" s="82"/>
      <c r="F69" s="116" t="s">
        <v>15</v>
      </c>
    </row>
    <row r="73" spans="1:6" x14ac:dyDescent="0.25">
      <c r="E73" s="23"/>
    </row>
    <row r="74" spans="1:6" x14ac:dyDescent="0.25">
      <c r="E74" s="23"/>
    </row>
  </sheetData>
  <mergeCells count="65">
    <mergeCell ref="B1:D1"/>
    <mergeCell ref="B36:D36"/>
    <mergeCell ref="B11:D11"/>
    <mergeCell ref="B29:D29"/>
    <mergeCell ref="B40:D40"/>
    <mergeCell ref="B6:D6"/>
    <mergeCell ref="B7:D7"/>
    <mergeCell ref="B8:D8"/>
    <mergeCell ref="B9:D9"/>
    <mergeCell ref="B10:D10"/>
    <mergeCell ref="B24:D24"/>
    <mergeCell ref="B31:D31"/>
    <mergeCell ref="B32:D32"/>
    <mergeCell ref="B33:D33"/>
    <mergeCell ref="B12:D12"/>
    <mergeCell ref="B35:D35"/>
    <mergeCell ref="B26:D26"/>
    <mergeCell ref="B27:D27"/>
    <mergeCell ref="B28:D28"/>
    <mergeCell ref="B30:D30"/>
    <mergeCell ref="B34:D34"/>
    <mergeCell ref="B25:D25"/>
    <mergeCell ref="B13:D13"/>
    <mergeCell ref="B15:D15"/>
    <mergeCell ref="B16:D16"/>
    <mergeCell ref="B17:D17"/>
    <mergeCell ref="B18:D18"/>
    <mergeCell ref="B19:D19"/>
    <mergeCell ref="B20:D20"/>
    <mergeCell ref="B21:D21"/>
    <mergeCell ref="B22:D22"/>
    <mergeCell ref="B23:D23"/>
    <mergeCell ref="B14:D14"/>
    <mergeCell ref="B69:D69"/>
    <mergeCell ref="B39:D39"/>
    <mergeCell ref="B55:D55"/>
    <mergeCell ref="B64:D64"/>
    <mergeCell ref="B65:D65"/>
    <mergeCell ref="B66:D66"/>
    <mergeCell ref="B59:D59"/>
    <mergeCell ref="B60:D60"/>
    <mergeCell ref="B61:D61"/>
    <mergeCell ref="B62:D62"/>
    <mergeCell ref="B63:D63"/>
    <mergeCell ref="B53:D53"/>
    <mergeCell ref="B54:D54"/>
    <mergeCell ref="B56:D56"/>
    <mergeCell ref="B67:D67"/>
    <mergeCell ref="B68:D68"/>
    <mergeCell ref="B58:D58"/>
    <mergeCell ref="B48:D48"/>
    <mergeCell ref="B49:D49"/>
    <mergeCell ref="B50:D50"/>
    <mergeCell ref="B51:D51"/>
    <mergeCell ref="B52:D52"/>
    <mergeCell ref="B47:D47"/>
    <mergeCell ref="B37:D37"/>
    <mergeCell ref="B38:D38"/>
    <mergeCell ref="B57:D57"/>
    <mergeCell ref="B45:D45"/>
    <mergeCell ref="B46:D46"/>
    <mergeCell ref="B42:D42"/>
    <mergeCell ref="B43:D43"/>
    <mergeCell ref="B44:D44"/>
    <mergeCell ref="B41:D41"/>
  </mergeCells>
  <pageMargins left="0.25" right="0.25" top="0.25" bottom="0.25" header="0.25" footer="0.25"/>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C36"/>
  <sheetViews>
    <sheetView zoomScaleNormal="100" workbookViewId="0">
      <selection activeCell="A43" sqref="A43"/>
    </sheetView>
  </sheetViews>
  <sheetFormatPr defaultColWidth="9.140625" defaultRowHeight="15" x14ac:dyDescent="0.25"/>
  <cols>
    <col min="1" max="1" width="32" style="23" customWidth="1"/>
    <col min="2" max="2" width="37.5703125" style="23" customWidth="1"/>
    <col min="3" max="3" width="38.85546875" style="23" customWidth="1"/>
    <col min="4" max="16384" width="9.140625" style="23"/>
  </cols>
  <sheetData>
    <row r="1" spans="1:3" ht="39.75" customHeight="1" x14ac:dyDescent="0.25">
      <c r="A1" s="192" t="s">
        <v>29</v>
      </c>
      <c r="B1" s="193"/>
      <c r="C1" s="194"/>
    </row>
    <row r="2" spans="1:3" ht="15.75" x14ac:dyDescent="0.25">
      <c r="A2" s="74" t="s">
        <v>105</v>
      </c>
      <c r="B2" s="21" t="s">
        <v>0</v>
      </c>
      <c r="C2" s="44" t="s">
        <v>258</v>
      </c>
    </row>
    <row r="3" spans="1:3" ht="15.75" x14ac:dyDescent="0.25">
      <c r="A3" s="49" t="s">
        <v>43</v>
      </c>
      <c r="B3" s="21" t="s">
        <v>27</v>
      </c>
      <c r="C3" s="101" t="s">
        <v>279</v>
      </c>
    </row>
    <row r="4" spans="1:3" ht="15.75" x14ac:dyDescent="0.25">
      <c r="A4" s="50" t="s">
        <v>47</v>
      </c>
      <c r="B4" s="21" t="s">
        <v>1</v>
      </c>
      <c r="C4" s="102" t="s">
        <v>278</v>
      </c>
    </row>
    <row r="5" spans="1:3" ht="15.75" x14ac:dyDescent="0.25">
      <c r="A5" s="50" t="s">
        <v>194</v>
      </c>
      <c r="B5" s="21"/>
      <c r="C5" s="45"/>
    </row>
    <row r="6" spans="1:3" ht="20.25" customHeight="1" x14ac:dyDescent="0.3">
      <c r="A6" s="73"/>
      <c r="B6" s="22" t="s">
        <v>28</v>
      </c>
      <c r="C6" s="104">
        <v>106660.5</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78" t="s">
        <v>195</v>
      </c>
      <c r="C10" s="2" t="s">
        <v>282</v>
      </c>
    </row>
    <row r="11" spans="1:3" x14ac:dyDescent="0.25">
      <c r="A11" s="19" t="s">
        <v>12</v>
      </c>
      <c r="B11" s="79" t="s">
        <v>234</v>
      </c>
      <c r="C11" s="14"/>
    </row>
    <row r="12" spans="1:3" x14ac:dyDescent="0.25">
      <c r="A12" s="18" t="s">
        <v>10</v>
      </c>
      <c r="B12" s="12" t="s">
        <v>114</v>
      </c>
      <c r="C12" s="14"/>
    </row>
    <row r="13" spans="1:3" x14ac:dyDescent="0.25">
      <c r="A13" s="18" t="s">
        <v>18</v>
      </c>
      <c r="B13" s="12" t="s">
        <v>115</v>
      </c>
      <c r="C13" s="14"/>
    </row>
    <row r="14" spans="1:3" ht="16.5" customHeight="1" x14ac:dyDescent="0.25">
      <c r="A14" s="18" t="s">
        <v>7</v>
      </c>
      <c r="B14" s="12" t="s">
        <v>233</v>
      </c>
      <c r="C14" s="2" t="s">
        <v>262</v>
      </c>
    </row>
    <row r="15" spans="1:3" x14ac:dyDescent="0.25">
      <c r="A15" s="18" t="s">
        <v>117</v>
      </c>
      <c r="B15" s="24" t="s">
        <v>124</v>
      </c>
      <c r="C15" s="148" t="s">
        <v>263</v>
      </c>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2" t="s">
        <v>8</v>
      </c>
      <c r="B20" s="12" t="s">
        <v>218</v>
      </c>
      <c r="C20" s="77" t="s">
        <v>264</v>
      </c>
    </row>
    <row r="21" spans="1:3" x14ac:dyDescent="0.25">
      <c r="A21" s="12" t="s">
        <v>224</v>
      </c>
      <c r="B21" s="12" t="s">
        <v>225</v>
      </c>
      <c r="C21" s="77" t="s">
        <v>283</v>
      </c>
    </row>
    <row r="22" spans="1:3" ht="15.75" customHeight="1" x14ac:dyDescent="0.25">
      <c r="A22" s="47" t="s">
        <v>181</v>
      </c>
      <c r="B22" s="43" t="s">
        <v>180</v>
      </c>
      <c r="C22" s="14"/>
    </row>
    <row r="23" spans="1:3" x14ac:dyDescent="0.25">
      <c r="A23" s="12" t="s">
        <v>56</v>
      </c>
      <c r="B23" s="12" t="s">
        <v>56</v>
      </c>
      <c r="C23" s="14"/>
    </row>
    <row r="24" spans="1:3" x14ac:dyDescent="0.25">
      <c r="A24" s="18" t="s">
        <v>57</v>
      </c>
      <c r="B24" s="18" t="s">
        <v>57</v>
      </c>
      <c r="C24" s="14"/>
    </row>
    <row r="25" spans="1:3" x14ac:dyDescent="0.25">
      <c r="A25" s="18" t="s">
        <v>58</v>
      </c>
      <c r="B25" s="18" t="s">
        <v>58</v>
      </c>
      <c r="C25" s="14"/>
    </row>
    <row r="26" spans="1:3" x14ac:dyDescent="0.25">
      <c r="A26" s="11" t="s">
        <v>5</v>
      </c>
      <c r="B26" s="11"/>
      <c r="C26" s="41"/>
    </row>
    <row r="27" spans="1:3" x14ac:dyDescent="0.25">
      <c r="A27" s="18" t="s">
        <v>60</v>
      </c>
      <c r="B27" s="24" t="s">
        <v>112</v>
      </c>
      <c r="C27" s="14"/>
    </row>
    <row r="28" spans="1:3" ht="15" customHeight="1" x14ac:dyDescent="0.25">
      <c r="A28" s="18" t="s">
        <v>16</v>
      </c>
      <c r="B28" s="24" t="s">
        <v>120</v>
      </c>
      <c r="C28" s="14"/>
    </row>
    <row r="29" spans="1:3" x14ac:dyDescent="0.25">
      <c r="A29" s="18" t="s">
        <v>67</v>
      </c>
      <c r="B29" s="24" t="s">
        <v>185</v>
      </c>
      <c r="C29" s="14"/>
    </row>
    <row r="30" spans="1:3" ht="15.75" customHeight="1" x14ac:dyDescent="0.25">
      <c r="A30" s="18" t="s">
        <v>62</v>
      </c>
      <c r="B30" s="17" t="s">
        <v>182</v>
      </c>
      <c r="C30" s="128"/>
    </row>
    <row r="31" spans="1:3" ht="15.75" customHeight="1" x14ac:dyDescent="0.25">
      <c r="A31" s="18" t="s">
        <v>121</v>
      </c>
      <c r="B31" s="17" t="s">
        <v>186</v>
      </c>
      <c r="C31" s="14"/>
    </row>
    <row r="32" spans="1:3" x14ac:dyDescent="0.25">
      <c r="A32" s="12" t="s">
        <v>4</v>
      </c>
      <c r="B32" s="12" t="s">
        <v>227</v>
      </c>
      <c r="C32" s="13" t="s">
        <v>266</v>
      </c>
    </row>
    <row r="33" spans="1:3" x14ac:dyDescent="0.25">
      <c r="A33" s="18" t="s">
        <v>69</v>
      </c>
      <c r="B33" s="17" t="s">
        <v>122</v>
      </c>
      <c r="C33" s="14"/>
    </row>
    <row r="34" spans="1:3" x14ac:dyDescent="0.25">
      <c r="A34" s="18" t="s">
        <v>71</v>
      </c>
      <c r="B34" s="17" t="s">
        <v>183</v>
      </c>
      <c r="C34" s="103">
        <v>50000</v>
      </c>
    </row>
    <row r="35" spans="1:3" x14ac:dyDescent="0.25">
      <c r="A35" s="18" t="s">
        <v>123</v>
      </c>
      <c r="B35" s="17" t="s">
        <v>184</v>
      </c>
      <c r="C35" s="103">
        <v>90000</v>
      </c>
    </row>
    <row r="36" spans="1:3" x14ac:dyDescent="0.25">
      <c r="A36" s="18" t="s">
        <v>192</v>
      </c>
      <c r="B36" s="17" t="s">
        <v>183</v>
      </c>
      <c r="C36" s="103">
        <v>50000</v>
      </c>
    </row>
  </sheetData>
  <mergeCells count="2">
    <mergeCell ref="A1:C1"/>
    <mergeCell ref="A8:C8"/>
  </mergeCells>
  <pageMargins left="0.25" right="0.25" top="0.25" bottom="0.25" header="0.25" footer="0.25"/>
  <pageSetup scale="93" fitToHeight="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H74"/>
  <sheetViews>
    <sheetView zoomScaleNormal="100" workbookViewId="0">
      <selection activeCell="A43" sqref="A43"/>
    </sheetView>
  </sheetViews>
  <sheetFormatPr defaultColWidth="9.140625" defaultRowHeight="15" x14ac:dyDescent="0.25"/>
  <cols>
    <col min="1" max="1" width="15.85546875" style="23" customWidth="1"/>
    <col min="2" max="2" width="5.42578125" style="23" customWidth="1"/>
    <col min="3" max="3" width="28.85546875" style="23" customWidth="1"/>
    <col min="4" max="4" width="17.85546875" style="23" customWidth="1"/>
    <col min="5" max="5" width="19" style="5" customWidth="1"/>
    <col min="6" max="6" width="15.140625" style="23" hidden="1" customWidth="1"/>
    <col min="7" max="7" width="0" style="23" hidden="1" customWidth="1"/>
    <col min="8" max="8" width="15.140625" style="150" customWidth="1"/>
    <col min="9" max="11" width="9.140625" style="23"/>
    <col min="12" max="12" width="11.5703125" style="23" customWidth="1"/>
    <col min="13" max="16384" width="9.140625" style="23"/>
  </cols>
  <sheetData>
    <row r="1" spans="1:8" x14ac:dyDescent="0.25">
      <c r="A1" s="147" t="s">
        <v>105</v>
      </c>
      <c r="B1" s="237" t="s">
        <v>19</v>
      </c>
      <c r="C1" s="238"/>
      <c r="D1" s="238"/>
      <c r="E1" s="136" t="s">
        <v>0</v>
      </c>
      <c r="F1" s="141" t="str">
        <f>'Table of Contents'!D4</f>
        <v xml:space="preserve">                     Summit Bus</v>
      </c>
      <c r="G1" s="23" t="s">
        <v>319</v>
      </c>
      <c r="H1" s="161" t="s">
        <v>258</v>
      </c>
    </row>
    <row r="2" spans="1:8" x14ac:dyDescent="0.25">
      <c r="A2" s="54" t="s">
        <v>43</v>
      </c>
      <c r="B2" s="60"/>
      <c r="C2" s="61"/>
      <c r="D2" s="62"/>
      <c r="E2" s="144"/>
      <c r="F2" s="63"/>
      <c r="G2" s="149">
        <v>1.0999999999999999E-2</v>
      </c>
      <c r="H2" s="168"/>
    </row>
    <row r="3" spans="1:8" x14ac:dyDescent="0.25">
      <c r="A3" s="55" t="s">
        <v>47</v>
      </c>
      <c r="B3" s="64"/>
      <c r="C3" s="65"/>
      <c r="D3" s="30"/>
      <c r="E3" s="138"/>
      <c r="F3" s="66"/>
      <c r="H3" s="160"/>
    </row>
    <row r="4" spans="1:8" x14ac:dyDescent="0.25">
      <c r="A4" s="55" t="s">
        <v>205</v>
      </c>
      <c r="B4" s="67"/>
      <c r="C4" s="62"/>
      <c r="D4" s="25"/>
      <c r="E4" s="139"/>
      <c r="F4" s="66"/>
      <c r="H4" s="160"/>
    </row>
    <row r="5" spans="1:8" x14ac:dyDescent="0.25">
      <c r="A5" s="56"/>
      <c r="B5" s="67"/>
      <c r="C5" s="62"/>
      <c r="D5" s="25"/>
      <c r="E5" s="140"/>
      <c r="F5" s="68"/>
      <c r="H5" s="162"/>
    </row>
    <row r="6" spans="1:8" ht="24" customHeight="1" x14ac:dyDescent="0.25">
      <c r="A6" s="59" t="s">
        <v>73</v>
      </c>
      <c r="B6" s="209" t="s">
        <v>74</v>
      </c>
      <c r="C6" s="210"/>
      <c r="D6" s="211"/>
      <c r="E6" s="58" t="s">
        <v>313</v>
      </c>
      <c r="F6" s="39" t="s">
        <v>90</v>
      </c>
      <c r="H6" s="169" t="s">
        <v>90</v>
      </c>
    </row>
    <row r="7" spans="1:8" x14ac:dyDescent="0.25">
      <c r="A7" s="57">
        <v>800</v>
      </c>
      <c r="B7" s="202" t="s">
        <v>91</v>
      </c>
      <c r="C7" s="203"/>
      <c r="D7" s="204"/>
      <c r="E7" s="111"/>
      <c r="F7" s="108" t="s">
        <v>267</v>
      </c>
      <c r="H7" s="108" t="s">
        <v>267</v>
      </c>
    </row>
    <row r="8" spans="1:8" ht="15" customHeight="1" x14ac:dyDescent="0.25">
      <c r="A8" s="57">
        <v>801</v>
      </c>
      <c r="B8" s="199" t="s">
        <v>75</v>
      </c>
      <c r="C8" s="200"/>
      <c r="D8" s="201"/>
      <c r="E8" s="110"/>
      <c r="F8" s="117">
        <v>200</v>
      </c>
      <c r="H8" s="177">
        <f>(F8*$G$2)+F8</f>
        <v>202.2</v>
      </c>
    </row>
    <row r="9" spans="1:8" ht="15" customHeight="1" x14ac:dyDescent="0.25">
      <c r="A9" s="57">
        <v>802</v>
      </c>
      <c r="B9" s="206" t="s">
        <v>76</v>
      </c>
      <c r="C9" s="207"/>
      <c r="D9" s="208"/>
      <c r="E9" s="113"/>
      <c r="F9" s="108">
        <v>250</v>
      </c>
      <c r="H9" s="175">
        <f t="shared" ref="H9:H67" si="0">(F9*$G$2)+F9</f>
        <v>252.75</v>
      </c>
    </row>
    <row r="10" spans="1:8" ht="15" customHeight="1" x14ac:dyDescent="0.25">
      <c r="A10" s="57">
        <v>803</v>
      </c>
      <c r="B10" s="218" t="s">
        <v>127</v>
      </c>
      <c r="C10" s="219"/>
      <c r="D10" s="220"/>
      <c r="E10" s="71"/>
      <c r="F10" s="117">
        <v>900</v>
      </c>
      <c r="H10" s="177">
        <f t="shared" si="0"/>
        <v>909.9</v>
      </c>
    </row>
    <row r="11" spans="1:8" ht="15" customHeight="1" x14ac:dyDescent="0.25">
      <c r="A11" s="57">
        <v>804</v>
      </c>
      <c r="B11" s="221" t="s">
        <v>232</v>
      </c>
      <c r="C11" s="221"/>
      <c r="D11" s="221"/>
      <c r="E11" s="113"/>
      <c r="F11" s="108" t="s">
        <v>267</v>
      </c>
      <c r="H11" s="176" t="s">
        <v>267</v>
      </c>
    </row>
    <row r="12" spans="1:8" ht="28.5" customHeight="1" x14ac:dyDescent="0.25">
      <c r="A12" s="57">
        <v>805</v>
      </c>
      <c r="B12" s="199" t="s">
        <v>137</v>
      </c>
      <c r="C12" s="200"/>
      <c r="D12" s="201"/>
      <c r="E12" s="110"/>
      <c r="F12" s="117" t="s">
        <v>267</v>
      </c>
      <c r="H12" s="117" t="s">
        <v>267</v>
      </c>
    </row>
    <row r="13" spans="1:8" ht="28.5" customHeight="1" x14ac:dyDescent="0.25">
      <c r="A13" s="57">
        <v>806</v>
      </c>
      <c r="B13" s="206" t="s">
        <v>138</v>
      </c>
      <c r="C13" s="207"/>
      <c r="D13" s="208"/>
      <c r="E13" s="113"/>
      <c r="F13" s="108">
        <v>7800</v>
      </c>
      <c r="H13" s="178">
        <f t="shared" si="0"/>
        <v>7885.8</v>
      </c>
    </row>
    <row r="14" spans="1:8" ht="25.9" customHeight="1" x14ac:dyDescent="0.25">
      <c r="A14" s="57">
        <v>807</v>
      </c>
      <c r="B14" s="226" t="s">
        <v>231</v>
      </c>
      <c r="C14" s="226"/>
      <c r="D14" s="226"/>
      <c r="E14" s="110"/>
      <c r="F14" s="117">
        <v>9500</v>
      </c>
      <c r="H14" s="179">
        <f t="shared" si="0"/>
        <v>9604.5</v>
      </c>
    </row>
    <row r="15" spans="1:8" ht="28.5" customHeight="1" x14ac:dyDescent="0.25">
      <c r="A15" s="57">
        <v>808</v>
      </c>
      <c r="B15" s="206" t="s">
        <v>140</v>
      </c>
      <c r="C15" s="207"/>
      <c r="D15" s="208"/>
      <c r="E15" s="113"/>
      <c r="F15" s="108" t="s">
        <v>267</v>
      </c>
      <c r="H15" s="176" t="s">
        <v>267</v>
      </c>
    </row>
    <row r="16" spans="1:8" ht="28.5" customHeight="1" x14ac:dyDescent="0.25">
      <c r="A16" s="57">
        <v>809</v>
      </c>
      <c r="B16" s="199" t="s">
        <v>141</v>
      </c>
      <c r="C16" s="200"/>
      <c r="D16" s="201"/>
      <c r="E16" s="110"/>
      <c r="F16" s="117" t="s">
        <v>267</v>
      </c>
      <c r="H16" s="117" t="s">
        <v>267</v>
      </c>
    </row>
    <row r="17" spans="1:8" ht="41.25" customHeight="1" x14ac:dyDescent="0.25">
      <c r="A17" s="57">
        <v>810</v>
      </c>
      <c r="B17" s="206" t="s">
        <v>143</v>
      </c>
      <c r="C17" s="207"/>
      <c r="D17" s="208"/>
      <c r="E17" s="113"/>
      <c r="F17" s="108" t="s">
        <v>267</v>
      </c>
      <c r="H17" s="176" t="s">
        <v>267</v>
      </c>
    </row>
    <row r="18" spans="1:8" ht="41.25" customHeight="1" x14ac:dyDescent="0.25">
      <c r="A18" s="57">
        <v>811</v>
      </c>
      <c r="B18" s="199" t="s">
        <v>142</v>
      </c>
      <c r="C18" s="200"/>
      <c r="D18" s="201"/>
      <c r="E18" s="110"/>
      <c r="F18" s="117" t="s">
        <v>267</v>
      </c>
      <c r="H18" s="117" t="s">
        <v>267</v>
      </c>
    </row>
    <row r="19" spans="1:8" ht="28.5" customHeight="1" x14ac:dyDescent="0.25">
      <c r="A19" s="57">
        <v>812</v>
      </c>
      <c r="B19" s="243" t="s">
        <v>129</v>
      </c>
      <c r="C19" s="246"/>
      <c r="D19" s="247"/>
      <c r="E19" s="87"/>
      <c r="F19" s="108">
        <v>650</v>
      </c>
      <c r="H19" s="178">
        <f t="shared" si="0"/>
        <v>657.15</v>
      </c>
    </row>
    <row r="20" spans="1:8" ht="15" customHeight="1" x14ac:dyDescent="0.25">
      <c r="A20" s="57">
        <v>813</v>
      </c>
      <c r="B20" s="218" t="s">
        <v>128</v>
      </c>
      <c r="C20" s="219"/>
      <c r="D20" s="220"/>
      <c r="E20" s="71"/>
      <c r="F20" s="117">
        <v>850</v>
      </c>
      <c r="H20" s="177">
        <f t="shared" si="0"/>
        <v>859.35</v>
      </c>
    </row>
    <row r="21" spans="1:8" ht="15" customHeight="1" x14ac:dyDescent="0.25">
      <c r="A21" s="57">
        <v>814</v>
      </c>
      <c r="B21" s="231" t="s">
        <v>146</v>
      </c>
      <c r="C21" s="232"/>
      <c r="D21" s="233"/>
      <c r="E21" s="84"/>
      <c r="F21" s="108">
        <v>640</v>
      </c>
      <c r="H21" s="175">
        <f t="shared" si="0"/>
        <v>647.04</v>
      </c>
    </row>
    <row r="22" spans="1:8" ht="15" customHeight="1" x14ac:dyDescent="0.25">
      <c r="A22" s="57">
        <v>815</v>
      </c>
      <c r="B22" s="218" t="s">
        <v>176</v>
      </c>
      <c r="C22" s="219"/>
      <c r="D22" s="220"/>
      <c r="E22" s="71"/>
      <c r="F22" s="117">
        <v>150</v>
      </c>
      <c r="H22" s="177">
        <f t="shared" si="0"/>
        <v>151.65</v>
      </c>
    </row>
    <row r="23" spans="1:8" ht="15" customHeight="1" x14ac:dyDescent="0.25">
      <c r="A23" s="57">
        <v>816</v>
      </c>
      <c r="B23" s="206" t="s">
        <v>147</v>
      </c>
      <c r="C23" s="207"/>
      <c r="D23" s="208"/>
      <c r="E23" s="113"/>
      <c r="F23" s="108" t="s">
        <v>288</v>
      </c>
      <c r="H23" s="176" t="s">
        <v>288</v>
      </c>
    </row>
    <row r="24" spans="1:8" ht="15" customHeight="1" x14ac:dyDescent="0.25">
      <c r="A24" s="57">
        <v>817</v>
      </c>
      <c r="B24" s="199" t="s">
        <v>148</v>
      </c>
      <c r="C24" s="200"/>
      <c r="D24" s="201"/>
      <c r="E24" s="110"/>
      <c r="F24" s="117">
        <v>2300</v>
      </c>
      <c r="H24" s="177">
        <f t="shared" si="0"/>
        <v>2325.3000000000002</v>
      </c>
    </row>
    <row r="25" spans="1:8" ht="15" customHeight="1" x14ac:dyDescent="0.25">
      <c r="A25" s="57">
        <v>818</v>
      </c>
      <c r="B25" s="206" t="s">
        <v>150</v>
      </c>
      <c r="C25" s="207"/>
      <c r="D25" s="208"/>
      <c r="E25" s="113"/>
      <c r="F25" s="108">
        <v>1300</v>
      </c>
      <c r="H25" s="175">
        <f t="shared" si="0"/>
        <v>1314.3</v>
      </c>
    </row>
    <row r="26" spans="1:8" ht="15" customHeight="1" x14ac:dyDescent="0.25">
      <c r="A26" s="57">
        <v>819</v>
      </c>
      <c r="B26" s="199" t="s">
        <v>77</v>
      </c>
      <c r="C26" s="200"/>
      <c r="D26" s="201"/>
      <c r="E26" s="110"/>
      <c r="F26" s="117" t="s">
        <v>268</v>
      </c>
      <c r="H26" s="117" t="s">
        <v>268</v>
      </c>
    </row>
    <row r="27" spans="1:8" ht="15" customHeight="1" x14ac:dyDescent="0.25">
      <c r="A27" s="57">
        <v>820</v>
      </c>
      <c r="B27" s="206" t="s">
        <v>149</v>
      </c>
      <c r="C27" s="207"/>
      <c r="D27" s="208"/>
      <c r="E27" s="113"/>
      <c r="F27" s="108">
        <v>350</v>
      </c>
      <c r="H27" s="175">
        <f t="shared" si="0"/>
        <v>353.85</v>
      </c>
    </row>
    <row r="28" spans="1:8" ht="15" customHeight="1" x14ac:dyDescent="0.25">
      <c r="A28" s="57">
        <v>821</v>
      </c>
      <c r="B28" s="199" t="s">
        <v>170</v>
      </c>
      <c r="C28" s="200"/>
      <c r="D28" s="201"/>
      <c r="E28" s="110"/>
      <c r="F28" s="117" t="s">
        <v>268</v>
      </c>
      <c r="H28" s="117" t="s">
        <v>268</v>
      </c>
    </row>
    <row r="29" spans="1:8" ht="15" customHeight="1" x14ac:dyDescent="0.25">
      <c r="A29" s="57">
        <v>822</v>
      </c>
      <c r="B29" s="206" t="s">
        <v>237</v>
      </c>
      <c r="C29" s="207"/>
      <c r="D29" s="208"/>
      <c r="E29" s="113"/>
      <c r="F29" s="108">
        <v>50</v>
      </c>
      <c r="H29" s="175">
        <f t="shared" si="0"/>
        <v>50.55</v>
      </c>
    </row>
    <row r="30" spans="1:8" ht="15" customHeight="1" x14ac:dyDescent="0.25">
      <c r="A30" s="57">
        <v>823</v>
      </c>
      <c r="B30" s="199" t="s">
        <v>169</v>
      </c>
      <c r="C30" s="200"/>
      <c r="D30" s="201"/>
      <c r="E30" s="110"/>
      <c r="F30" s="117" t="s">
        <v>268</v>
      </c>
      <c r="H30" s="117" t="s">
        <v>268</v>
      </c>
    </row>
    <row r="31" spans="1:8" ht="15" customHeight="1" x14ac:dyDescent="0.25">
      <c r="A31" s="57">
        <v>824</v>
      </c>
      <c r="B31" s="206" t="s">
        <v>152</v>
      </c>
      <c r="C31" s="207"/>
      <c r="D31" s="208"/>
      <c r="E31" s="113"/>
      <c r="F31" s="108">
        <v>85</v>
      </c>
      <c r="H31" s="175">
        <f t="shared" si="0"/>
        <v>85.935000000000002</v>
      </c>
    </row>
    <row r="32" spans="1:8" ht="15" customHeight="1" x14ac:dyDescent="0.25">
      <c r="A32" s="76">
        <v>825</v>
      </c>
      <c r="B32" s="199" t="s">
        <v>157</v>
      </c>
      <c r="C32" s="200"/>
      <c r="D32" s="201"/>
      <c r="E32" s="110" t="s">
        <v>274</v>
      </c>
      <c r="F32" s="117">
        <v>250</v>
      </c>
      <c r="H32" s="177">
        <f t="shared" si="0"/>
        <v>252.75</v>
      </c>
    </row>
    <row r="33" spans="1:8" ht="15" customHeight="1" x14ac:dyDescent="0.25">
      <c r="A33" s="76">
        <v>826</v>
      </c>
      <c r="B33" s="206" t="s">
        <v>198</v>
      </c>
      <c r="C33" s="207"/>
      <c r="D33" s="208"/>
      <c r="E33" s="113" t="s">
        <v>273</v>
      </c>
      <c r="F33" s="108">
        <v>900</v>
      </c>
      <c r="H33" s="175">
        <f t="shared" si="0"/>
        <v>909.9</v>
      </c>
    </row>
    <row r="34" spans="1:8" ht="15" customHeight="1" x14ac:dyDescent="0.25">
      <c r="A34" s="76">
        <v>827</v>
      </c>
      <c r="B34" s="199" t="s">
        <v>151</v>
      </c>
      <c r="C34" s="200"/>
      <c r="D34" s="201"/>
      <c r="E34" s="110"/>
      <c r="F34" s="117" t="s">
        <v>267</v>
      </c>
      <c r="H34" s="117" t="s">
        <v>267</v>
      </c>
    </row>
    <row r="35" spans="1:8" ht="15" customHeight="1" x14ac:dyDescent="0.25">
      <c r="A35" s="76">
        <v>828</v>
      </c>
      <c r="B35" s="206" t="s">
        <v>166</v>
      </c>
      <c r="C35" s="207"/>
      <c r="D35" s="208"/>
      <c r="E35" s="113"/>
      <c r="F35" s="108">
        <v>80</v>
      </c>
      <c r="H35" s="175">
        <f t="shared" si="0"/>
        <v>80.88</v>
      </c>
    </row>
    <row r="36" spans="1:8" ht="15" customHeight="1" x14ac:dyDescent="0.25">
      <c r="A36" s="76">
        <v>829</v>
      </c>
      <c r="B36" s="199" t="s">
        <v>230</v>
      </c>
      <c r="C36" s="200"/>
      <c r="D36" s="201"/>
      <c r="E36" s="110"/>
      <c r="F36" s="117">
        <v>160</v>
      </c>
      <c r="H36" s="177">
        <f t="shared" si="0"/>
        <v>161.76</v>
      </c>
    </row>
    <row r="37" spans="1:8" ht="15" customHeight="1" x14ac:dyDescent="0.25">
      <c r="A37" s="76">
        <v>830</v>
      </c>
      <c r="B37" s="206" t="s">
        <v>175</v>
      </c>
      <c r="C37" s="207"/>
      <c r="D37" s="208"/>
      <c r="E37" s="113"/>
      <c r="F37" s="108">
        <v>250</v>
      </c>
      <c r="H37" s="175">
        <f t="shared" si="0"/>
        <v>252.75</v>
      </c>
    </row>
    <row r="38" spans="1:8" ht="15" customHeight="1" x14ac:dyDescent="0.25">
      <c r="A38" s="76">
        <v>831</v>
      </c>
      <c r="B38" s="199" t="s">
        <v>226</v>
      </c>
      <c r="C38" s="200"/>
      <c r="D38" s="201"/>
      <c r="E38" s="110" t="s">
        <v>275</v>
      </c>
      <c r="F38" s="117">
        <v>200</v>
      </c>
      <c r="H38" s="177">
        <f t="shared" si="0"/>
        <v>202.2</v>
      </c>
    </row>
    <row r="39" spans="1:8" ht="15" customHeight="1" x14ac:dyDescent="0.25">
      <c r="A39" s="76">
        <v>832</v>
      </c>
      <c r="B39" s="206" t="s">
        <v>236</v>
      </c>
      <c r="C39" s="207"/>
      <c r="D39" s="208"/>
      <c r="E39" s="113"/>
      <c r="F39" s="108" t="s">
        <v>288</v>
      </c>
      <c r="H39" s="108" t="s">
        <v>288</v>
      </c>
    </row>
    <row r="40" spans="1:8" ht="15" customHeight="1" x14ac:dyDescent="0.25">
      <c r="A40" s="76">
        <v>833</v>
      </c>
      <c r="B40" s="199" t="s">
        <v>199</v>
      </c>
      <c r="C40" s="200"/>
      <c r="D40" s="201"/>
      <c r="E40" s="110" t="s">
        <v>276</v>
      </c>
      <c r="F40" s="117">
        <v>125</v>
      </c>
      <c r="H40" s="177">
        <f t="shared" si="0"/>
        <v>126.375</v>
      </c>
    </row>
    <row r="41" spans="1:8" ht="15" customHeight="1" x14ac:dyDescent="0.25">
      <c r="A41" s="76">
        <v>834</v>
      </c>
      <c r="B41" s="206" t="s">
        <v>162</v>
      </c>
      <c r="C41" s="207"/>
      <c r="D41" s="208"/>
      <c r="E41" s="113" t="s">
        <v>277</v>
      </c>
      <c r="F41" s="108">
        <v>400</v>
      </c>
      <c r="H41" s="175">
        <f t="shared" si="0"/>
        <v>404.4</v>
      </c>
    </row>
    <row r="42" spans="1:8" ht="15" customHeight="1" x14ac:dyDescent="0.25">
      <c r="A42" s="57">
        <v>835</v>
      </c>
      <c r="B42" s="199" t="s">
        <v>200</v>
      </c>
      <c r="C42" s="200"/>
      <c r="D42" s="201"/>
      <c r="E42" s="110"/>
      <c r="F42" s="117" t="s">
        <v>267</v>
      </c>
      <c r="H42" s="117" t="s">
        <v>267</v>
      </c>
    </row>
    <row r="43" spans="1:8" ht="15" customHeight="1" x14ac:dyDescent="0.25">
      <c r="A43" s="57">
        <v>836</v>
      </c>
      <c r="B43" s="206" t="s">
        <v>164</v>
      </c>
      <c r="C43" s="207"/>
      <c r="D43" s="208"/>
      <c r="E43" s="113" t="s">
        <v>277</v>
      </c>
      <c r="F43" s="108">
        <v>400</v>
      </c>
      <c r="H43" s="175">
        <f t="shared" si="0"/>
        <v>404.4</v>
      </c>
    </row>
    <row r="44" spans="1:8" ht="15" customHeight="1" x14ac:dyDescent="0.25">
      <c r="A44" s="57">
        <v>837</v>
      </c>
      <c r="B44" s="199" t="s">
        <v>219</v>
      </c>
      <c r="C44" s="200"/>
      <c r="D44" s="201"/>
      <c r="E44" s="110"/>
      <c r="F44" s="117">
        <v>800</v>
      </c>
      <c r="H44" s="177">
        <f t="shared" si="0"/>
        <v>808.8</v>
      </c>
    </row>
    <row r="45" spans="1:8" ht="15" customHeight="1" x14ac:dyDescent="0.25">
      <c r="A45" s="57">
        <v>838</v>
      </c>
      <c r="B45" s="206" t="s">
        <v>228</v>
      </c>
      <c r="C45" s="207"/>
      <c r="D45" s="208"/>
      <c r="E45" s="113"/>
      <c r="F45" s="108">
        <v>800</v>
      </c>
      <c r="H45" s="175">
        <f t="shared" si="0"/>
        <v>808.8</v>
      </c>
    </row>
    <row r="46" spans="1:8" x14ac:dyDescent="0.25">
      <c r="A46" s="57">
        <v>839</v>
      </c>
      <c r="B46" s="199" t="s">
        <v>153</v>
      </c>
      <c r="C46" s="200"/>
      <c r="D46" s="201"/>
      <c r="E46" s="110"/>
      <c r="F46" s="117">
        <v>200</v>
      </c>
      <c r="H46" s="177">
        <f t="shared" si="0"/>
        <v>202.2</v>
      </c>
    </row>
    <row r="47" spans="1:8" x14ac:dyDescent="0.25">
      <c r="A47" s="57">
        <v>840</v>
      </c>
      <c r="B47" s="212" t="s">
        <v>80</v>
      </c>
      <c r="C47" s="213"/>
      <c r="D47" s="214"/>
      <c r="E47" s="114"/>
      <c r="F47" s="108">
        <v>200</v>
      </c>
      <c r="H47" s="175">
        <f t="shared" si="0"/>
        <v>202.2</v>
      </c>
    </row>
    <row r="48" spans="1:8" ht="15" customHeight="1" x14ac:dyDescent="0.25">
      <c r="A48" s="57">
        <v>841</v>
      </c>
      <c r="B48" s="199" t="s">
        <v>216</v>
      </c>
      <c r="C48" s="200"/>
      <c r="D48" s="201"/>
      <c r="E48" s="110"/>
      <c r="F48" s="117">
        <v>20</v>
      </c>
      <c r="H48" s="177">
        <f t="shared" si="0"/>
        <v>20.22</v>
      </c>
    </row>
    <row r="49" spans="1:8" x14ac:dyDescent="0.25">
      <c r="A49" s="57">
        <v>842</v>
      </c>
      <c r="B49" s="212" t="s">
        <v>81</v>
      </c>
      <c r="C49" s="213"/>
      <c r="D49" s="214"/>
      <c r="E49" s="114"/>
      <c r="F49" s="108">
        <v>100</v>
      </c>
      <c r="H49" s="175">
        <f t="shared" si="0"/>
        <v>101.1</v>
      </c>
    </row>
    <row r="50" spans="1:8" x14ac:dyDescent="0.25">
      <c r="A50" s="57">
        <v>843</v>
      </c>
      <c r="B50" s="199" t="s">
        <v>82</v>
      </c>
      <c r="C50" s="200"/>
      <c r="D50" s="201"/>
      <c r="E50" s="110"/>
      <c r="F50" s="117">
        <v>250</v>
      </c>
      <c r="H50" s="177">
        <f t="shared" si="0"/>
        <v>252.75</v>
      </c>
    </row>
    <row r="51" spans="1:8" x14ac:dyDescent="0.25">
      <c r="A51" s="57">
        <v>844</v>
      </c>
      <c r="B51" s="212" t="s">
        <v>144</v>
      </c>
      <c r="C51" s="213"/>
      <c r="D51" s="214"/>
      <c r="E51" s="114"/>
      <c r="F51" s="108">
        <v>380</v>
      </c>
      <c r="H51" s="175">
        <f t="shared" si="0"/>
        <v>384.18</v>
      </c>
    </row>
    <row r="52" spans="1:8" x14ac:dyDescent="0.25">
      <c r="A52" s="57">
        <v>845</v>
      </c>
      <c r="B52" s="199" t="s">
        <v>145</v>
      </c>
      <c r="C52" s="200"/>
      <c r="D52" s="201"/>
      <c r="E52" s="110"/>
      <c r="F52" s="117">
        <v>450</v>
      </c>
      <c r="H52" s="177">
        <f t="shared" si="0"/>
        <v>454.95</v>
      </c>
    </row>
    <row r="53" spans="1:8" x14ac:dyDescent="0.25">
      <c r="A53" s="57">
        <v>846</v>
      </c>
      <c r="B53" s="212" t="s">
        <v>83</v>
      </c>
      <c r="C53" s="213"/>
      <c r="D53" s="214"/>
      <c r="E53" s="114"/>
      <c r="F53" s="108">
        <v>100</v>
      </c>
      <c r="H53" s="175">
        <f t="shared" si="0"/>
        <v>101.1</v>
      </c>
    </row>
    <row r="54" spans="1:8" ht="30" customHeight="1" x14ac:dyDescent="0.25">
      <c r="A54" s="57">
        <v>847</v>
      </c>
      <c r="B54" s="226" t="s">
        <v>208</v>
      </c>
      <c r="C54" s="226"/>
      <c r="D54" s="226"/>
      <c r="E54" s="110"/>
      <c r="F54" s="117">
        <v>-175</v>
      </c>
      <c r="H54" s="184">
        <v>-175</v>
      </c>
    </row>
    <row r="55" spans="1:8" x14ac:dyDescent="0.25">
      <c r="A55" s="57">
        <v>848</v>
      </c>
      <c r="B55" s="212" t="s">
        <v>174</v>
      </c>
      <c r="C55" s="213"/>
      <c r="D55" s="214"/>
      <c r="E55" s="114"/>
      <c r="F55" s="108">
        <v>200</v>
      </c>
      <c r="H55" s="175">
        <f t="shared" si="0"/>
        <v>202.2</v>
      </c>
    </row>
    <row r="56" spans="1:8" x14ac:dyDescent="0.25">
      <c r="A56" s="57">
        <v>849</v>
      </c>
      <c r="B56" s="226" t="s">
        <v>171</v>
      </c>
      <c r="C56" s="226"/>
      <c r="D56" s="226"/>
      <c r="E56" s="110"/>
      <c r="F56" s="117">
        <v>25</v>
      </c>
      <c r="H56" s="177">
        <f t="shared" si="0"/>
        <v>25.274999999999999</v>
      </c>
    </row>
    <row r="57" spans="1:8" x14ac:dyDescent="0.25">
      <c r="A57" s="57">
        <v>850</v>
      </c>
      <c r="B57" s="234" t="s">
        <v>172</v>
      </c>
      <c r="C57" s="235"/>
      <c r="D57" s="236"/>
      <c r="E57" s="114" t="s">
        <v>270</v>
      </c>
      <c r="F57" s="108" t="s">
        <v>268</v>
      </c>
      <c r="H57" s="176" t="s">
        <v>268</v>
      </c>
    </row>
    <row r="58" spans="1:8" x14ac:dyDescent="0.25">
      <c r="A58" s="57">
        <v>851</v>
      </c>
      <c r="B58" s="199" t="s">
        <v>173</v>
      </c>
      <c r="C58" s="200"/>
      <c r="D58" s="201"/>
      <c r="E58" s="110"/>
      <c r="F58" s="117" t="s">
        <v>288</v>
      </c>
      <c r="H58" s="117" t="s">
        <v>288</v>
      </c>
    </row>
    <row r="59" spans="1:8" x14ac:dyDescent="0.25">
      <c r="A59" s="57">
        <v>852</v>
      </c>
      <c r="B59" s="234" t="s">
        <v>167</v>
      </c>
      <c r="C59" s="235"/>
      <c r="D59" s="236"/>
      <c r="E59" s="114"/>
      <c r="F59" s="108">
        <v>300</v>
      </c>
      <c r="H59" s="175">
        <f t="shared" si="0"/>
        <v>303.3</v>
      </c>
    </row>
    <row r="60" spans="1:8" x14ac:dyDescent="0.25">
      <c r="A60" s="57">
        <v>853</v>
      </c>
      <c r="B60" s="215" t="s">
        <v>178</v>
      </c>
      <c r="C60" s="216"/>
      <c r="D60" s="217"/>
      <c r="E60" s="110"/>
      <c r="F60" s="117">
        <v>175</v>
      </c>
      <c r="H60" s="177">
        <f t="shared" si="0"/>
        <v>176.92500000000001</v>
      </c>
    </row>
    <row r="61" spans="1:8" x14ac:dyDescent="0.25">
      <c r="A61" s="57">
        <v>854</v>
      </c>
      <c r="B61" s="234" t="s">
        <v>179</v>
      </c>
      <c r="C61" s="235"/>
      <c r="D61" s="236"/>
      <c r="E61" s="114"/>
      <c r="F61" s="108">
        <v>30</v>
      </c>
      <c r="H61" s="175">
        <f t="shared" si="0"/>
        <v>30.33</v>
      </c>
    </row>
    <row r="62" spans="1:8" x14ac:dyDescent="0.25">
      <c r="A62" s="57">
        <v>855</v>
      </c>
      <c r="B62" s="215" t="s">
        <v>177</v>
      </c>
      <c r="C62" s="216"/>
      <c r="D62" s="217"/>
      <c r="E62" s="110"/>
      <c r="F62" s="117" t="s">
        <v>288</v>
      </c>
      <c r="H62" s="117" t="s">
        <v>288</v>
      </c>
    </row>
    <row r="63" spans="1:8" x14ac:dyDescent="0.25">
      <c r="A63" s="57">
        <v>856</v>
      </c>
      <c r="B63" s="225" t="s">
        <v>131</v>
      </c>
      <c r="C63" s="225"/>
      <c r="D63" s="225"/>
      <c r="E63" s="115"/>
      <c r="F63" s="108">
        <v>1600</v>
      </c>
      <c r="H63" s="175">
        <f t="shared" si="0"/>
        <v>1617.6</v>
      </c>
    </row>
    <row r="64" spans="1:8" x14ac:dyDescent="0.25">
      <c r="A64" s="57">
        <v>857</v>
      </c>
      <c r="B64" s="199" t="s">
        <v>158</v>
      </c>
      <c r="C64" s="200"/>
      <c r="D64" s="201"/>
      <c r="E64" s="112"/>
      <c r="F64" s="117" t="s">
        <v>288</v>
      </c>
      <c r="H64" s="117" t="s">
        <v>288</v>
      </c>
    </row>
    <row r="65" spans="1:8" ht="40.5" customHeight="1" x14ac:dyDescent="0.25">
      <c r="A65" s="57">
        <v>858</v>
      </c>
      <c r="B65" s="249" t="s">
        <v>249</v>
      </c>
      <c r="C65" s="249"/>
      <c r="D65" s="249"/>
      <c r="E65" s="115"/>
      <c r="F65" s="108">
        <v>6000</v>
      </c>
      <c r="H65" s="178">
        <f t="shared" si="0"/>
        <v>6066</v>
      </c>
    </row>
    <row r="66" spans="1:8" x14ac:dyDescent="0.25">
      <c r="A66" s="57">
        <v>859</v>
      </c>
      <c r="B66" s="205" t="s">
        <v>132</v>
      </c>
      <c r="C66" s="205"/>
      <c r="D66" s="205"/>
      <c r="E66" s="112"/>
      <c r="F66" s="117">
        <v>1150</v>
      </c>
      <c r="H66" s="177">
        <f t="shared" si="0"/>
        <v>1162.6500000000001</v>
      </c>
    </row>
    <row r="67" spans="1:8" x14ac:dyDescent="0.25">
      <c r="A67" s="57">
        <v>860</v>
      </c>
      <c r="B67" s="225" t="s">
        <v>168</v>
      </c>
      <c r="C67" s="225"/>
      <c r="D67" s="225"/>
      <c r="E67" s="115"/>
      <c r="F67" s="108">
        <v>200</v>
      </c>
      <c r="H67" s="175">
        <f t="shared" si="0"/>
        <v>202.2</v>
      </c>
    </row>
    <row r="73" spans="1:8" x14ac:dyDescent="0.25">
      <c r="E73" s="23"/>
    </row>
    <row r="74" spans="1:8" x14ac:dyDescent="0.25">
      <c r="A74" s="129"/>
    </row>
  </sheetData>
  <mergeCells count="63">
    <mergeCell ref="B12:D12"/>
    <mergeCell ref="B11:D11"/>
    <mergeCell ref="B1:D1"/>
    <mergeCell ref="B6:D6"/>
    <mergeCell ref="B7:D7"/>
    <mergeCell ref="B8:D8"/>
    <mergeCell ref="B9:D9"/>
    <mergeCell ref="B10:D10"/>
    <mergeCell ref="B45:D45"/>
    <mergeCell ref="B46:D46"/>
    <mergeCell ref="B47:D47"/>
    <mergeCell ref="B44:D44"/>
    <mergeCell ref="B34:D34"/>
    <mergeCell ref="B35:D35"/>
    <mergeCell ref="B43:D43"/>
    <mergeCell ref="B40:D40"/>
    <mergeCell ref="B41:D41"/>
    <mergeCell ref="B42:D42"/>
    <mergeCell ref="B39:D39"/>
    <mergeCell ref="B25:D25"/>
    <mergeCell ref="B13:D13"/>
    <mergeCell ref="B15:D15"/>
    <mergeCell ref="B16:D16"/>
    <mergeCell ref="B17:D17"/>
    <mergeCell ref="B18:D18"/>
    <mergeCell ref="B19:D19"/>
    <mergeCell ref="B20:D20"/>
    <mergeCell ref="B21:D21"/>
    <mergeCell ref="B22:D22"/>
    <mergeCell ref="B23:D23"/>
    <mergeCell ref="B24:D24"/>
    <mergeCell ref="B14:D14"/>
    <mergeCell ref="B26:D26"/>
    <mergeCell ref="B27:D27"/>
    <mergeCell ref="B28:D28"/>
    <mergeCell ref="B37:D37"/>
    <mergeCell ref="B38:D38"/>
    <mergeCell ref="B31:D31"/>
    <mergeCell ref="B29:D29"/>
    <mergeCell ref="B32:D32"/>
    <mergeCell ref="B33:D33"/>
    <mergeCell ref="B30:D30"/>
    <mergeCell ref="B36:D36"/>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6:D66"/>
    <mergeCell ref="B67:D67"/>
    <mergeCell ref="B63:D63"/>
    <mergeCell ref="B64:D64"/>
    <mergeCell ref="B65:D65"/>
  </mergeCells>
  <pageMargins left="0.25" right="0.25" top="0.25" bottom="0.25" header="0.25" footer="0.25"/>
  <pageSetup scale="99"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C36"/>
  <sheetViews>
    <sheetView zoomScaleNormal="100" workbookViewId="0">
      <selection activeCell="A55" sqref="A55"/>
    </sheetView>
  </sheetViews>
  <sheetFormatPr defaultColWidth="9.140625" defaultRowHeight="15" x14ac:dyDescent="0.25"/>
  <cols>
    <col min="1" max="1" width="32" style="23" customWidth="1"/>
    <col min="2" max="2" width="37.7109375" style="23" customWidth="1"/>
    <col min="3" max="3" width="38.85546875" style="23" customWidth="1"/>
    <col min="4" max="16384" width="9.140625" style="23"/>
  </cols>
  <sheetData>
    <row r="1" spans="1:3" ht="39.75" customHeight="1" x14ac:dyDescent="0.25">
      <c r="A1" s="192" t="s">
        <v>29</v>
      </c>
      <c r="B1" s="193"/>
      <c r="C1" s="194"/>
    </row>
    <row r="2" spans="1:3" ht="15.75" x14ac:dyDescent="0.25">
      <c r="A2" s="74" t="s">
        <v>106</v>
      </c>
      <c r="B2" s="21" t="s">
        <v>0</v>
      </c>
      <c r="C2" s="44" t="s">
        <v>271</v>
      </c>
    </row>
    <row r="3" spans="1:3" ht="15.75" x14ac:dyDescent="0.25">
      <c r="A3" s="49" t="s">
        <v>44</v>
      </c>
      <c r="B3" s="21" t="s">
        <v>27</v>
      </c>
      <c r="C3" s="45"/>
    </row>
    <row r="4" spans="1:3" ht="15.75" x14ac:dyDescent="0.25">
      <c r="A4" s="50" t="s">
        <v>47</v>
      </c>
      <c r="B4" s="21" t="s">
        <v>1</v>
      </c>
      <c r="C4" s="46"/>
    </row>
    <row r="5" spans="1:3" ht="15.75" x14ac:dyDescent="0.25">
      <c r="A5" s="50" t="s">
        <v>196</v>
      </c>
      <c r="B5" s="21"/>
      <c r="C5" s="45"/>
    </row>
    <row r="6" spans="1:3" ht="20.25" customHeight="1" x14ac:dyDescent="0.3">
      <c r="A6" s="73"/>
      <c r="B6" s="22" t="s">
        <v>28</v>
      </c>
      <c r="C6" s="118" t="s">
        <v>272</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78" t="s">
        <v>195</v>
      </c>
      <c r="C10" s="2"/>
    </row>
    <row r="11" spans="1:3" x14ac:dyDescent="0.25">
      <c r="A11" s="19" t="s">
        <v>12</v>
      </c>
      <c r="B11" s="79" t="s">
        <v>234</v>
      </c>
      <c r="C11" s="14"/>
    </row>
    <row r="12" spans="1:3" x14ac:dyDescent="0.25">
      <c r="A12" s="18" t="s">
        <v>10</v>
      </c>
      <c r="B12" s="12" t="s">
        <v>114</v>
      </c>
      <c r="C12" s="14"/>
    </row>
    <row r="13" spans="1:3" x14ac:dyDescent="0.25">
      <c r="A13" s="18" t="s">
        <v>18</v>
      </c>
      <c r="B13" s="12" t="s">
        <v>115</v>
      </c>
      <c r="C13" s="14"/>
    </row>
    <row r="14" spans="1:3" ht="16.5" customHeight="1" x14ac:dyDescent="0.25">
      <c r="A14" s="18" t="s">
        <v>7</v>
      </c>
      <c r="B14" s="12" t="s">
        <v>233</v>
      </c>
      <c r="C14" s="2"/>
    </row>
    <row r="15" spans="1:3" x14ac:dyDescent="0.25">
      <c r="A15" s="18" t="s">
        <v>117</v>
      </c>
      <c r="B15" s="79" t="s">
        <v>235</v>
      </c>
      <c r="C15" s="2"/>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2" t="s">
        <v>8</v>
      </c>
      <c r="B20" s="12" t="s">
        <v>218</v>
      </c>
      <c r="C20" s="77"/>
    </row>
    <row r="21" spans="1:3" x14ac:dyDescent="0.25">
      <c r="A21" s="12" t="s">
        <v>224</v>
      </c>
      <c r="B21" s="12" t="s">
        <v>225</v>
      </c>
      <c r="C21" s="77"/>
    </row>
    <row r="22" spans="1:3" ht="15.75" customHeight="1" x14ac:dyDescent="0.25">
      <c r="A22" s="47" t="s">
        <v>181</v>
      </c>
      <c r="B22" s="43" t="s">
        <v>180</v>
      </c>
      <c r="C22" s="14"/>
    </row>
    <row r="23" spans="1:3" x14ac:dyDescent="0.25">
      <c r="A23" s="12" t="s">
        <v>56</v>
      </c>
      <c r="B23" s="12" t="s">
        <v>56</v>
      </c>
      <c r="C23" s="14"/>
    </row>
    <row r="24" spans="1:3" x14ac:dyDescent="0.25">
      <c r="A24" s="18" t="s">
        <v>57</v>
      </c>
      <c r="B24" s="18" t="s">
        <v>57</v>
      </c>
      <c r="C24" s="14"/>
    </row>
    <row r="25" spans="1:3" x14ac:dyDescent="0.25">
      <c r="A25" s="18" t="s">
        <v>58</v>
      </c>
      <c r="B25" s="18" t="s">
        <v>58</v>
      </c>
      <c r="C25" s="14"/>
    </row>
    <row r="26" spans="1:3" x14ac:dyDescent="0.25">
      <c r="A26" s="11" t="s">
        <v>5</v>
      </c>
      <c r="B26" s="11"/>
      <c r="C26" s="41"/>
    </row>
    <row r="27" spans="1:3" x14ac:dyDescent="0.25">
      <c r="A27" s="18" t="s">
        <v>60</v>
      </c>
      <c r="B27" s="24" t="s">
        <v>113</v>
      </c>
      <c r="C27" s="14"/>
    </row>
    <row r="28" spans="1:3" ht="15" customHeight="1" x14ac:dyDescent="0.25">
      <c r="A28" s="18" t="s">
        <v>16</v>
      </c>
      <c r="B28" s="24" t="s">
        <v>120</v>
      </c>
      <c r="C28" s="14"/>
    </row>
    <row r="29" spans="1:3" x14ac:dyDescent="0.25">
      <c r="A29" s="18" t="s">
        <v>67</v>
      </c>
      <c r="B29" s="24" t="s">
        <v>185</v>
      </c>
      <c r="C29" s="14"/>
    </row>
    <row r="30" spans="1:3" ht="15.75" customHeight="1" x14ac:dyDescent="0.25">
      <c r="A30" s="18" t="s">
        <v>62</v>
      </c>
      <c r="B30" s="17" t="s">
        <v>182</v>
      </c>
      <c r="C30" s="15"/>
    </row>
    <row r="31" spans="1:3" ht="15.75" customHeight="1" x14ac:dyDescent="0.25">
      <c r="A31" s="18" t="s">
        <v>121</v>
      </c>
      <c r="B31" s="17" t="s">
        <v>186</v>
      </c>
      <c r="C31" s="14"/>
    </row>
    <row r="32" spans="1:3" x14ac:dyDescent="0.25">
      <c r="A32" s="12" t="s">
        <v>4</v>
      </c>
      <c r="B32" s="12" t="s">
        <v>227</v>
      </c>
      <c r="C32" s="13"/>
    </row>
    <row r="33" spans="1:3" x14ac:dyDescent="0.25">
      <c r="A33" s="18" t="s">
        <v>69</v>
      </c>
      <c r="B33" s="17" t="s">
        <v>122</v>
      </c>
      <c r="C33" s="14"/>
    </row>
    <row r="34" spans="1:3" x14ac:dyDescent="0.25">
      <c r="A34" s="18" t="s">
        <v>71</v>
      </c>
      <c r="B34" s="17" t="s">
        <v>183</v>
      </c>
      <c r="C34" s="2"/>
    </row>
    <row r="35" spans="1:3" x14ac:dyDescent="0.25">
      <c r="A35" s="18" t="s">
        <v>123</v>
      </c>
      <c r="B35" s="17" t="s">
        <v>184</v>
      </c>
      <c r="C35" s="2"/>
    </row>
    <row r="36" spans="1:3" x14ac:dyDescent="0.25">
      <c r="A36" s="18" t="s">
        <v>192</v>
      </c>
      <c r="B36" s="17" t="s">
        <v>183</v>
      </c>
      <c r="C36" s="2"/>
    </row>
  </sheetData>
  <mergeCells count="2">
    <mergeCell ref="A1:C1"/>
    <mergeCell ref="A8:C8"/>
  </mergeCells>
  <pageMargins left="0.25" right="0.25" top="0.25" bottom="0.25" header="0.25" footer="0.25"/>
  <pageSetup scale="93" fitToHeight="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F76"/>
  <sheetViews>
    <sheetView zoomScaleNormal="100" workbookViewId="0">
      <selection activeCell="A85" sqref="A85"/>
    </sheetView>
  </sheetViews>
  <sheetFormatPr defaultColWidth="9.140625" defaultRowHeight="15" x14ac:dyDescent="0.25"/>
  <cols>
    <col min="1" max="1" width="15.85546875" style="23" customWidth="1"/>
    <col min="2" max="2" width="5.42578125" style="23" customWidth="1"/>
    <col min="3" max="3" width="28.85546875" style="23" customWidth="1"/>
    <col min="4" max="4" width="19" style="23" customWidth="1"/>
    <col min="5" max="5" width="19" style="5" customWidth="1"/>
    <col min="6" max="6" width="13.5703125" style="23" customWidth="1"/>
    <col min="7" max="16384" width="9.140625" style="23"/>
  </cols>
  <sheetData>
    <row r="1" spans="1:6" x14ac:dyDescent="0.25">
      <c r="A1" s="147" t="s">
        <v>106</v>
      </c>
      <c r="B1" s="237" t="s">
        <v>19</v>
      </c>
      <c r="C1" s="238"/>
      <c r="D1" s="238"/>
      <c r="E1" s="143" t="s">
        <v>0</v>
      </c>
      <c r="F1" s="141" t="str">
        <f>'Table of Contents'!D4</f>
        <v xml:space="preserve">                     Summit Bus</v>
      </c>
    </row>
    <row r="2" spans="1:6" x14ac:dyDescent="0.25">
      <c r="A2" s="54" t="s">
        <v>44</v>
      </c>
      <c r="B2" s="60"/>
      <c r="C2" s="61"/>
      <c r="D2" s="62"/>
      <c r="E2" s="144"/>
      <c r="F2" s="146" t="s">
        <v>272</v>
      </c>
    </row>
    <row r="3" spans="1:6" x14ac:dyDescent="0.25">
      <c r="A3" s="55" t="s">
        <v>47</v>
      </c>
      <c r="B3" s="64"/>
      <c r="C3" s="65"/>
      <c r="D3" s="30"/>
      <c r="E3" s="138"/>
      <c r="F3" s="66"/>
    </row>
    <row r="4" spans="1:6" x14ac:dyDescent="0.25">
      <c r="A4" s="55" t="s">
        <v>211</v>
      </c>
      <c r="B4" s="67"/>
      <c r="C4" s="62"/>
      <c r="D4" s="25"/>
      <c r="E4" s="139"/>
      <c r="F4" s="66"/>
    </row>
    <row r="5" spans="1:6" x14ac:dyDescent="0.25">
      <c r="A5" s="56"/>
      <c r="B5" s="67"/>
      <c r="C5" s="62"/>
      <c r="D5" s="25"/>
      <c r="E5" s="140"/>
      <c r="F5" s="68"/>
    </row>
    <row r="6" spans="1:6" ht="24" customHeight="1" x14ac:dyDescent="0.25">
      <c r="A6" s="59" t="s">
        <v>73</v>
      </c>
      <c r="B6" s="209" t="s">
        <v>74</v>
      </c>
      <c r="C6" s="210"/>
      <c r="D6" s="211"/>
      <c r="E6" s="58" t="s">
        <v>313</v>
      </c>
      <c r="F6" s="39" t="s">
        <v>90</v>
      </c>
    </row>
    <row r="7" spans="1:6" x14ac:dyDescent="0.25">
      <c r="A7" s="57">
        <v>900</v>
      </c>
      <c r="B7" s="256" t="s">
        <v>91</v>
      </c>
      <c r="C7" s="257"/>
      <c r="D7" s="258"/>
      <c r="E7" s="123"/>
      <c r="F7" s="124" t="s">
        <v>15</v>
      </c>
    </row>
    <row r="8" spans="1:6" ht="15" customHeight="1" x14ac:dyDescent="0.25">
      <c r="A8" s="57">
        <v>901</v>
      </c>
      <c r="B8" s="199" t="s">
        <v>75</v>
      </c>
      <c r="C8" s="200"/>
      <c r="D8" s="201"/>
      <c r="E8" s="69"/>
      <c r="F8" s="83" t="s">
        <v>15</v>
      </c>
    </row>
    <row r="9" spans="1:6" ht="15" customHeight="1" x14ac:dyDescent="0.25">
      <c r="A9" s="57">
        <v>902</v>
      </c>
      <c r="B9" s="212" t="s">
        <v>76</v>
      </c>
      <c r="C9" s="213"/>
      <c r="D9" s="214"/>
      <c r="E9" s="125"/>
      <c r="F9" s="124" t="s">
        <v>15</v>
      </c>
    </row>
    <row r="10" spans="1:6" ht="15" customHeight="1" x14ac:dyDescent="0.25">
      <c r="A10" s="57">
        <v>903</v>
      </c>
      <c r="B10" s="218" t="s">
        <v>127</v>
      </c>
      <c r="C10" s="219"/>
      <c r="D10" s="220"/>
      <c r="E10" s="71"/>
      <c r="F10" s="83" t="s">
        <v>15</v>
      </c>
    </row>
    <row r="11" spans="1:6" ht="15" customHeight="1" x14ac:dyDescent="0.25">
      <c r="A11" s="57">
        <v>904</v>
      </c>
      <c r="B11" s="250" t="s">
        <v>232</v>
      </c>
      <c r="C11" s="250"/>
      <c r="D11" s="250"/>
      <c r="E11" s="125"/>
      <c r="F11" s="124" t="s">
        <v>15</v>
      </c>
    </row>
    <row r="12" spans="1:6" ht="28.5" customHeight="1" x14ac:dyDescent="0.25">
      <c r="A12" s="57">
        <v>905</v>
      </c>
      <c r="B12" s="199" t="s">
        <v>137</v>
      </c>
      <c r="C12" s="200"/>
      <c r="D12" s="201"/>
      <c r="E12" s="69"/>
      <c r="F12" s="83" t="s">
        <v>15</v>
      </c>
    </row>
    <row r="13" spans="1:6" ht="28.5" customHeight="1" x14ac:dyDescent="0.25">
      <c r="A13" s="57">
        <v>906</v>
      </c>
      <c r="B13" s="212" t="s">
        <v>138</v>
      </c>
      <c r="C13" s="213"/>
      <c r="D13" s="214"/>
      <c r="E13" s="125"/>
      <c r="F13" s="124" t="s">
        <v>15</v>
      </c>
    </row>
    <row r="14" spans="1:6" ht="15.75" customHeight="1" x14ac:dyDescent="0.25">
      <c r="A14" s="57">
        <v>907</v>
      </c>
      <c r="B14" s="226" t="s">
        <v>231</v>
      </c>
      <c r="C14" s="226"/>
      <c r="D14" s="226"/>
      <c r="E14" s="69"/>
      <c r="F14" s="83" t="s">
        <v>15</v>
      </c>
    </row>
    <row r="15" spans="1:6" ht="28.5" customHeight="1" x14ac:dyDescent="0.25">
      <c r="A15" s="57">
        <v>908</v>
      </c>
      <c r="B15" s="212" t="s">
        <v>140</v>
      </c>
      <c r="C15" s="213"/>
      <c r="D15" s="214"/>
      <c r="E15" s="125"/>
      <c r="F15" s="124" t="s">
        <v>15</v>
      </c>
    </row>
    <row r="16" spans="1:6" ht="28.5" customHeight="1" x14ac:dyDescent="0.25">
      <c r="A16" s="57">
        <v>909</v>
      </c>
      <c r="B16" s="199" t="s">
        <v>141</v>
      </c>
      <c r="C16" s="200"/>
      <c r="D16" s="201"/>
      <c r="E16" s="69"/>
      <c r="F16" s="83" t="s">
        <v>15</v>
      </c>
    </row>
    <row r="17" spans="1:6" ht="41.25" customHeight="1" x14ac:dyDescent="0.25">
      <c r="A17" s="57">
        <v>910</v>
      </c>
      <c r="B17" s="212" t="s">
        <v>143</v>
      </c>
      <c r="C17" s="213"/>
      <c r="D17" s="214"/>
      <c r="E17" s="125"/>
      <c r="F17" s="124" t="s">
        <v>15</v>
      </c>
    </row>
    <row r="18" spans="1:6" ht="41.25" customHeight="1" x14ac:dyDescent="0.25">
      <c r="A18" s="57">
        <v>911</v>
      </c>
      <c r="B18" s="199" t="s">
        <v>142</v>
      </c>
      <c r="C18" s="200"/>
      <c r="D18" s="201"/>
      <c r="E18" s="69"/>
      <c r="F18" s="83" t="s">
        <v>15</v>
      </c>
    </row>
    <row r="19" spans="1:6" ht="28.5" customHeight="1" x14ac:dyDescent="0.25">
      <c r="A19" s="57">
        <v>912</v>
      </c>
      <c r="B19" s="222" t="s">
        <v>129</v>
      </c>
      <c r="C19" s="251"/>
      <c r="D19" s="252"/>
      <c r="E19" s="126"/>
      <c r="F19" s="124" t="s">
        <v>15</v>
      </c>
    </row>
    <row r="20" spans="1:6" ht="15" customHeight="1" x14ac:dyDescent="0.25">
      <c r="A20" s="57">
        <v>913</v>
      </c>
      <c r="B20" s="218" t="s">
        <v>128</v>
      </c>
      <c r="C20" s="219"/>
      <c r="D20" s="220"/>
      <c r="E20" s="71"/>
      <c r="F20" s="83" t="s">
        <v>15</v>
      </c>
    </row>
    <row r="21" spans="1:6" ht="15" customHeight="1" x14ac:dyDescent="0.25">
      <c r="A21" s="57">
        <v>914</v>
      </c>
      <c r="B21" s="253" t="s">
        <v>146</v>
      </c>
      <c r="C21" s="254"/>
      <c r="D21" s="255"/>
      <c r="E21" s="127"/>
      <c r="F21" s="124" t="s">
        <v>15</v>
      </c>
    </row>
    <row r="22" spans="1:6" ht="15" customHeight="1" x14ac:dyDescent="0.25">
      <c r="A22" s="57">
        <v>915</v>
      </c>
      <c r="B22" s="218" t="s">
        <v>176</v>
      </c>
      <c r="C22" s="219"/>
      <c r="D22" s="220"/>
      <c r="E22" s="71"/>
      <c r="F22" s="83" t="s">
        <v>15</v>
      </c>
    </row>
    <row r="23" spans="1:6" ht="15" customHeight="1" x14ac:dyDescent="0.25">
      <c r="A23" s="57">
        <v>916</v>
      </c>
      <c r="B23" s="212" t="s">
        <v>147</v>
      </c>
      <c r="C23" s="213"/>
      <c r="D23" s="214"/>
      <c r="E23" s="125"/>
      <c r="F23" s="124" t="s">
        <v>15</v>
      </c>
    </row>
    <row r="24" spans="1:6" ht="15" customHeight="1" x14ac:dyDescent="0.25">
      <c r="A24" s="57">
        <v>917</v>
      </c>
      <c r="B24" s="199" t="s">
        <v>148</v>
      </c>
      <c r="C24" s="200"/>
      <c r="D24" s="201"/>
      <c r="E24" s="69"/>
      <c r="F24" s="83" t="s">
        <v>15</v>
      </c>
    </row>
    <row r="25" spans="1:6" ht="15" customHeight="1" x14ac:dyDescent="0.25">
      <c r="A25" s="57">
        <v>918</v>
      </c>
      <c r="B25" s="212" t="s">
        <v>150</v>
      </c>
      <c r="C25" s="213"/>
      <c r="D25" s="214"/>
      <c r="E25" s="125"/>
      <c r="F25" s="124" t="s">
        <v>15</v>
      </c>
    </row>
    <row r="26" spans="1:6" ht="15" customHeight="1" x14ac:dyDescent="0.25">
      <c r="A26" s="57">
        <v>919</v>
      </c>
      <c r="B26" s="199" t="s">
        <v>77</v>
      </c>
      <c r="C26" s="200"/>
      <c r="D26" s="201"/>
      <c r="E26" s="69"/>
      <c r="F26" s="83" t="s">
        <v>15</v>
      </c>
    </row>
    <row r="27" spans="1:6" ht="15" customHeight="1" x14ac:dyDescent="0.25">
      <c r="A27" s="57">
        <v>920</v>
      </c>
      <c r="B27" s="212" t="s">
        <v>149</v>
      </c>
      <c r="C27" s="213"/>
      <c r="D27" s="214"/>
      <c r="E27" s="125"/>
      <c r="F27" s="124" t="s">
        <v>15</v>
      </c>
    </row>
    <row r="28" spans="1:6" ht="15" customHeight="1" x14ac:dyDescent="0.25">
      <c r="A28" s="57">
        <v>921</v>
      </c>
      <c r="B28" s="199" t="s">
        <v>170</v>
      </c>
      <c r="C28" s="200"/>
      <c r="D28" s="201"/>
      <c r="E28" s="69"/>
      <c r="F28" s="83" t="s">
        <v>15</v>
      </c>
    </row>
    <row r="29" spans="1:6" ht="15" customHeight="1" x14ac:dyDescent="0.25">
      <c r="A29" s="57">
        <v>922</v>
      </c>
      <c r="B29" s="212" t="s">
        <v>237</v>
      </c>
      <c r="C29" s="213"/>
      <c r="D29" s="214"/>
      <c r="E29" s="125"/>
      <c r="F29" s="124" t="s">
        <v>15</v>
      </c>
    </row>
    <row r="30" spans="1:6" ht="15" customHeight="1" x14ac:dyDescent="0.25">
      <c r="A30" s="57">
        <v>923</v>
      </c>
      <c r="B30" s="199" t="s">
        <v>169</v>
      </c>
      <c r="C30" s="200"/>
      <c r="D30" s="201"/>
      <c r="E30" s="69"/>
      <c r="F30" s="83" t="s">
        <v>15</v>
      </c>
    </row>
    <row r="31" spans="1:6" ht="15" customHeight="1" x14ac:dyDescent="0.25">
      <c r="A31" s="57">
        <v>924</v>
      </c>
      <c r="B31" s="212" t="s">
        <v>152</v>
      </c>
      <c r="C31" s="213"/>
      <c r="D31" s="214"/>
      <c r="E31" s="125"/>
      <c r="F31" s="124" t="s">
        <v>15</v>
      </c>
    </row>
    <row r="32" spans="1:6" ht="15" customHeight="1" x14ac:dyDescent="0.25">
      <c r="A32" s="76">
        <v>925</v>
      </c>
      <c r="B32" s="199" t="s">
        <v>157</v>
      </c>
      <c r="C32" s="200"/>
      <c r="D32" s="201"/>
      <c r="E32" s="69"/>
      <c r="F32" s="83" t="s">
        <v>15</v>
      </c>
    </row>
    <row r="33" spans="1:6" ht="15" customHeight="1" x14ac:dyDescent="0.25">
      <c r="A33" s="76">
        <v>926</v>
      </c>
      <c r="B33" s="212" t="s">
        <v>198</v>
      </c>
      <c r="C33" s="213"/>
      <c r="D33" s="214"/>
      <c r="E33" s="125"/>
      <c r="F33" s="124" t="s">
        <v>15</v>
      </c>
    </row>
    <row r="34" spans="1:6" ht="15" customHeight="1" x14ac:dyDescent="0.25">
      <c r="A34" s="76">
        <v>927</v>
      </c>
      <c r="B34" s="199" t="s">
        <v>151</v>
      </c>
      <c r="C34" s="200"/>
      <c r="D34" s="201"/>
      <c r="E34" s="69"/>
      <c r="F34" s="83" t="s">
        <v>15</v>
      </c>
    </row>
    <row r="35" spans="1:6" ht="15" customHeight="1" x14ac:dyDescent="0.25">
      <c r="A35" s="76">
        <v>928</v>
      </c>
      <c r="B35" s="212" t="s">
        <v>166</v>
      </c>
      <c r="C35" s="213"/>
      <c r="D35" s="214"/>
      <c r="E35" s="125"/>
      <c r="F35" s="124" t="s">
        <v>15</v>
      </c>
    </row>
    <row r="36" spans="1:6" ht="15" customHeight="1" x14ac:dyDescent="0.25">
      <c r="A36" s="76">
        <v>929</v>
      </c>
      <c r="B36" s="199" t="s">
        <v>230</v>
      </c>
      <c r="C36" s="200"/>
      <c r="D36" s="201"/>
      <c r="E36" s="69"/>
      <c r="F36" s="83" t="s">
        <v>15</v>
      </c>
    </row>
    <row r="37" spans="1:6" ht="15" customHeight="1" x14ac:dyDescent="0.25">
      <c r="A37" s="76">
        <v>930</v>
      </c>
      <c r="B37" s="212" t="s">
        <v>159</v>
      </c>
      <c r="C37" s="213"/>
      <c r="D37" s="214"/>
      <c r="E37" s="125"/>
      <c r="F37" s="124" t="s">
        <v>15</v>
      </c>
    </row>
    <row r="38" spans="1:6" ht="15" customHeight="1" x14ac:dyDescent="0.25">
      <c r="A38" s="76">
        <v>931</v>
      </c>
      <c r="B38" s="199" t="s">
        <v>175</v>
      </c>
      <c r="C38" s="200"/>
      <c r="D38" s="201"/>
      <c r="E38" s="69"/>
      <c r="F38" s="83" t="s">
        <v>15</v>
      </c>
    </row>
    <row r="39" spans="1:6" ht="15" customHeight="1" x14ac:dyDescent="0.25">
      <c r="A39" s="76">
        <v>932</v>
      </c>
      <c r="B39" s="212" t="s">
        <v>226</v>
      </c>
      <c r="C39" s="213"/>
      <c r="D39" s="214"/>
      <c r="E39" s="125"/>
      <c r="F39" s="124" t="s">
        <v>15</v>
      </c>
    </row>
    <row r="40" spans="1:6" ht="15" customHeight="1" x14ac:dyDescent="0.25">
      <c r="A40" s="76">
        <v>933</v>
      </c>
      <c r="B40" s="199" t="s">
        <v>236</v>
      </c>
      <c r="C40" s="200"/>
      <c r="D40" s="201"/>
      <c r="E40" s="69"/>
      <c r="F40" s="83" t="s">
        <v>15</v>
      </c>
    </row>
    <row r="41" spans="1:6" ht="15" customHeight="1" x14ac:dyDescent="0.25">
      <c r="A41" s="76">
        <v>934</v>
      </c>
      <c r="B41" s="212" t="s">
        <v>199</v>
      </c>
      <c r="C41" s="213"/>
      <c r="D41" s="214"/>
      <c r="E41" s="125"/>
      <c r="F41" s="124" t="s">
        <v>15</v>
      </c>
    </row>
    <row r="42" spans="1:6" ht="15" customHeight="1" x14ac:dyDescent="0.25">
      <c r="A42" s="76">
        <v>935</v>
      </c>
      <c r="B42" s="199" t="s">
        <v>162</v>
      </c>
      <c r="C42" s="200"/>
      <c r="D42" s="201"/>
      <c r="E42" s="69"/>
      <c r="F42" s="83" t="s">
        <v>15</v>
      </c>
    </row>
    <row r="43" spans="1:6" ht="15" customHeight="1" x14ac:dyDescent="0.25">
      <c r="A43" s="76">
        <v>936</v>
      </c>
      <c r="B43" s="212" t="s">
        <v>200</v>
      </c>
      <c r="C43" s="213"/>
      <c r="D43" s="214"/>
      <c r="E43" s="125"/>
      <c r="F43" s="124" t="s">
        <v>15</v>
      </c>
    </row>
    <row r="44" spans="1:6" ht="15" customHeight="1" x14ac:dyDescent="0.25">
      <c r="A44" s="76">
        <v>937</v>
      </c>
      <c r="B44" s="199" t="s">
        <v>164</v>
      </c>
      <c r="C44" s="200"/>
      <c r="D44" s="201"/>
      <c r="E44" s="69"/>
      <c r="F44" s="83" t="s">
        <v>15</v>
      </c>
    </row>
    <row r="45" spans="1:6" ht="15" customHeight="1" x14ac:dyDescent="0.25">
      <c r="A45" s="57">
        <v>938</v>
      </c>
      <c r="B45" s="212" t="s">
        <v>219</v>
      </c>
      <c r="C45" s="213"/>
      <c r="D45" s="214"/>
      <c r="E45" s="125"/>
      <c r="F45" s="124" t="s">
        <v>15</v>
      </c>
    </row>
    <row r="46" spans="1:6" x14ac:dyDescent="0.25">
      <c r="A46" s="57">
        <v>939</v>
      </c>
      <c r="B46" s="199" t="s">
        <v>228</v>
      </c>
      <c r="C46" s="200"/>
      <c r="D46" s="201"/>
      <c r="E46" s="69"/>
      <c r="F46" s="83" t="s">
        <v>15</v>
      </c>
    </row>
    <row r="47" spans="1:6" x14ac:dyDescent="0.25">
      <c r="A47" s="57">
        <v>940</v>
      </c>
      <c r="B47" s="212" t="s">
        <v>153</v>
      </c>
      <c r="C47" s="213"/>
      <c r="D47" s="214"/>
      <c r="E47" s="125"/>
      <c r="F47" s="124" t="s">
        <v>15</v>
      </c>
    </row>
    <row r="48" spans="1:6" x14ac:dyDescent="0.25">
      <c r="A48" s="57">
        <v>941</v>
      </c>
      <c r="B48" s="199" t="s">
        <v>80</v>
      </c>
      <c r="C48" s="200"/>
      <c r="D48" s="201"/>
      <c r="E48" s="69"/>
      <c r="F48" s="83" t="s">
        <v>15</v>
      </c>
    </row>
    <row r="49" spans="1:6" ht="15" customHeight="1" x14ac:dyDescent="0.25">
      <c r="A49" s="57">
        <v>942</v>
      </c>
      <c r="B49" s="212" t="s">
        <v>216</v>
      </c>
      <c r="C49" s="213"/>
      <c r="D49" s="214"/>
      <c r="E49" s="125"/>
      <c r="F49" s="124" t="s">
        <v>15</v>
      </c>
    </row>
    <row r="50" spans="1:6" x14ac:dyDescent="0.25">
      <c r="A50" s="57">
        <v>943</v>
      </c>
      <c r="B50" s="199" t="s">
        <v>81</v>
      </c>
      <c r="C50" s="200"/>
      <c r="D50" s="201"/>
      <c r="E50" s="69"/>
      <c r="F50" s="83" t="s">
        <v>15</v>
      </c>
    </row>
    <row r="51" spans="1:6" x14ac:dyDescent="0.25">
      <c r="A51" s="57">
        <v>944</v>
      </c>
      <c r="B51" s="212" t="s">
        <v>82</v>
      </c>
      <c r="C51" s="213"/>
      <c r="D51" s="214"/>
      <c r="E51" s="125"/>
      <c r="F51" s="124" t="s">
        <v>15</v>
      </c>
    </row>
    <row r="52" spans="1:6" x14ac:dyDescent="0.25">
      <c r="A52" s="57">
        <v>945</v>
      </c>
      <c r="B52" s="199" t="s">
        <v>144</v>
      </c>
      <c r="C52" s="200"/>
      <c r="D52" s="201"/>
      <c r="E52" s="69"/>
      <c r="F52" s="83" t="s">
        <v>15</v>
      </c>
    </row>
    <row r="53" spans="1:6" x14ac:dyDescent="0.25">
      <c r="A53" s="57">
        <v>946</v>
      </c>
      <c r="B53" s="212" t="s">
        <v>145</v>
      </c>
      <c r="C53" s="213"/>
      <c r="D53" s="214"/>
      <c r="E53" s="125"/>
      <c r="F53" s="124" t="s">
        <v>15</v>
      </c>
    </row>
    <row r="54" spans="1:6" x14ac:dyDescent="0.25">
      <c r="A54" s="57">
        <v>947</v>
      </c>
      <c r="B54" s="199" t="s">
        <v>83</v>
      </c>
      <c r="C54" s="200"/>
      <c r="D54" s="201"/>
      <c r="E54" s="69"/>
      <c r="F54" s="83" t="s">
        <v>15</v>
      </c>
    </row>
    <row r="55" spans="1:6" x14ac:dyDescent="0.25">
      <c r="A55" s="57">
        <v>948</v>
      </c>
      <c r="B55" s="212" t="s">
        <v>206</v>
      </c>
      <c r="C55" s="213"/>
      <c r="D55" s="214"/>
      <c r="E55" s="125"/>
      <c r="F55" s="124" t="s">
        <v>15</v>
      </c>
    </row>
    <row r="56" spans="1:6" x14ac:dyDescent="0.25">
      <c r="A56" s="57">
        <v>949</v>
      </c>
      <c r="B56" s="226" t="s">
        <v>212</v>
      </c>
      <c r="C56" s="226"/>
      <c r="D56" s="226"/>
      <c r="E56" s="69"/>
      <c r="F56" s="83" t="s">
        <v>15</v>
      </c>
    </row>
    <row r="57" spans="1:6" x14ac:dyDescent="0.25">
      <c r="A57" s="57">
        <v>950</v>
      </c>
      <c r="B57" s="212" t="s">
        <v>174</v>
      </c>
      <c r="C57" s="213"/>
      <c r="D57" s="214"/>
      <c r="E57" s="125"/>
      <c r="F57" s="124" t="s">
        <v>15</v>
      </c>
    </row>
    <row r="58" spans="1:6" x14ac:dyDescent="0.25">
      <c r="A58" s="57">
        <v>951</v>
      </c>
      <c r="B58" s="226" t="s">
        <v>171</v>
      </c>
      <c r="C58" s="226"/>
      <c r="D58" s="226"/>
      <c r="E58" s="69"/>
      <c r="F58" s="83" t="s">
        <v>15</v>
      </c>
    </row>
    <row r="59" spans="1:6" x14ac:dyDescent="0.25">
      <c r="A59" s="57">
        <v>952</v>
      </c>
      <c r="B59" s="234" t="s">
        <v>172</v>
      </c>
      <c r="C59" s="235"/>
      <c r="D59" s="236"/>
      <c r="E59" s="125"/>
      <c r="F59" s="124" t="s">
        <v>15</v>
      </c>
    </row>
    <row r="60" spans="1:6" x14ac:dyDescent="0.25">
      <c r="A60" s="57">
        <v>953</v>
      </c>
      <c r="B60" s="199" t="s">
        <v>173</v>
      </c>
      <c r="C60" s="200"/>
      <c r="D60" s="201"/>
      <c r="E60" s="69"/>
      <c r="F60" s="83" t="s">
        <v>15</v>
      </c>
    </row>
    <row r="61" spans="1:6" x14ac:dyDescent="0.25">
      <c r="A61" s="57">
        <v>954</v>
      </c>
      <c r="B61" s="234" t="s">
        <v>167</v>
      </c>
      <c r="C61" s="235"/>
      <c r="D61" s="236"/>
      <c r="E61" s="125"/>
      <c r="F61" s="124" t="s">
        <v>15</v>
      </c>
    </row>
    <row r="62" spans="1:6" x14ac:dyDescent="0.25">
      <c r="A62" s="57">
        <v>955</v>
      </c>
      <c r="B62" s="215" t="s">
        <v>178</v>
      </c>
      <c r="C62" s="216"/>
      <c r="D62" s="217"/>
      <c r="E62" s="69"/>
      <c r="F62" s="83" t="s">
        <v>15</v>
      </c>
    </row>
    <row r="63" spans="1:6" x14ac:dyDescent="0.25">
      <c r="A63" s="57">
        <v>956</v>
      </c>
      <c r="B63" s="234" t="s">
        <v>179</v>
      </c>
      <c r="C63" s="235"/>
      <c r="D63" s="236"/>
      <c r="E63" s="125"/>
      <c r="F63" s="124" t="s">
        <v>15</v>
      </c>
    </row>
    <row r="64" spans="1:6" x14ac:dyDescent="0.25">
      <c r="A64" s="57">
        <v>957</v>
      </c>
      <c r="B64" s="215" t="s">
        <v>177</v>
      </c>
      <c r="C64" s="216"/>
      <c r="D64" s="217"/>
      <c r="E64" s="69"/>
      <c r="F64" s="83" t="s">
        <v>15</v>
      </c>
    </row>
    <row r="65" spans="1:6" x14ac:dyDescent="0.25">
      <c r="A65" s="57">
        <v>958</v>
      </c>
      <c r="B65" s="225" t="s">
        <v>131</v>
      </c>
      <c r="C65" s="225"/>
      <c r="D65" s="225"/>
      <c r="E65" s="105"/>
      <c r="F65" s="124" t="s">
        <v>15</v>
      </c>
    </row>
    <row r="66" spans="1:6" x14ac:dyDescent="0.25">
      <c r="A66" s="57">
        <v>959</v>
      </c>
      <c r="B66" s="199" t="s">
        <v>158</v>
      </c>
      <c r="C66" s="200"/>
      <c r="D66" s="201"/>
      <c r="E66" s="70"/>
      <c r="F66" s="83" t="s">
        <v>15</v>
      </c>
    </row>
    <row r="67" spans="1:6" ht="39.75" customHeight="1" x14ac:dyDescent="0.25">
      <c r="A67" s="57">
        <v>960</v>
      </c>
      <c r="B67" s="249" t="s">
        <v>250</v>
      </c>
      <c r="C67" s="249"/>
      <c r="D67" s="249"/>
      <c r="E67" s="105"/>
      <c r="F67" s="124" t="s">
        <v>15</v>
      </c>
    </row>
    <row r="68" spans="1:6" x14ac:dyDescent="0.25">
      <c r="A68" s="57">
        <v>961</v>
      </c>
      <c r="B68" s="205" t="s">
        <v>132</v>
      </c>
      <c r="C68" s="205"/>
      <c r="D68" s="205"/>
      <c r="E68" s="70"/>
      <c r="F68" s="83" t="s">
        <v>15</v>
      </c>
    </row>
    <row r="69" spans="1:6" x14ac:dyDescent="0.25">
      <c r="A69" s="57">
        <v>962</v>
      </c>
      <c r="B69" s="225" t="s">
        <v>168</v>
      </c>
      <c r="C69" s="225"/>
      <c r="D69" s="225"/>
      <c r="E69" s="105"/>
      <c r="F69" s="124" t="s">
        <v>15</v>
      </c>
    </row>
    <row r="75" spans="1:6" x14ac:dyDescent="0.25">
      <c r="E75" s="23"/>
    </row>
    <row r="76" spans="1:6" x14ac:dyDescent="0.25">
      <c r="E76" s="23"/>
    </row>
  </sheetData>
  <mergeCells count="65">
    <mergeCell ref="B1:D1"/>
    <mergeCell ref="B7:D7"/>
    <mergeCell ref="B8:D8"/>
    <mergeCell ref="B9:D9"/>
    <mergeCell ref="B10:D10"/>
    <mergeCell ref="B6:D6"/>
    <mergeCell ref="B25:D25"/>
    <mergeCell ref="B13:D13"/>
    <mergeCell ref="B15:D15"/>
    <mergeCell ref="B16:D16"/>
    <mergeCell ref="B17:D17"/>
    <mergeCell ref="B18:D18"/>
    <mergeCell ref="B19:D19"/>
    <mergeCell ref="B20:D20"/>
    <mergeCell ref="B21:D21"/>
    <mergeCell ref="B22:D22"/>
    <mergeCell ref="B23:D23"/>
    <mergeCell ref="B24:D24"/>
    <mergeCell ref="B11:D11"/>
    <mergeCell ref="B36:D36"/>
    <mergeCell ref="B29:D29"/>
    <mergeCell ref="B40:D40"/>
    <mergeCell ref="B44:D44"/>
    <mergeCell ref="B37:D37"/>
    <mergeCell ref="B26:D26"/>
    <mergeCell ref="B27:D27"/>
    <mergeCell ref="B28:D28"/>
    <mergeCell ref="B38:D38"/>
    <mergeCell ref="B39:D39"/>
    <mergeCell ref="B41:D41"/>
    <mergeCell ref="B14:D14"/>
    <mergeCell ref="B12:D12"/>
    <mergeCell ref="B34:D34"/>
    <mergeCell ref="B35:D35"/>
    <mergeCell ref="B30:D30"/>
    <mergeCell ref="B49:D49"/>
    <mergeCell ref="B50:D50"/>
    <mergeCell ref="B51:D51"/>
    <mergeCell ref="B52:D52"/>
    <mergeCell ref="B42:D42"/>
    <mergeCell ref="B43:D43"/>
    <mergeCell ref="B31:D31"/>
    <mergeCell ref="B32:D32"/>
    <mergeCell ref="B33:D33"/>
    <mergeCell ref="B46:D46"/>
    <mergeCell ref="B47:D47"/>
    <mergeCell ref="B48:D48"/>
    <mergeCell ref="B45:D45"/>
    <mergeCell ref="B53:D53"/>
    <mergeCell ref="B54:D54"/>
    <mergeCell ref="B55:D55"/>
    <mergeCell ref="B56:D56"/>
    <mergeCell ref="B57:D57"/>
    <mergeCell ref="B58:D58"/>
    <mergeCell ref="B59:D59"/>
    <mergeCell ref="B60:D60"/>
    <mergeCell ref="B61:D61"/>
    <mergeCell ref="B62:D62"/>
    <mergeCell ref="B63:D63"/>
    <mergeCell ref="B67:D67"/>
    <mergeCell ref="B68:D68"/>
    <mergeCell ref="B69:D69"/>
    <mergeCell ref="B64:D64"/>
    <mergeCell ref="B65:D65"/>
    <mergeCell ref="B66:D66"/>
  </mergeCells>
  <pageMargins left="0.25" right="0.25" top="0.25" bottom="0.25" header="0.25" footer="0.25"/>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C35"/>
  <sheetViews>
    <sheetView zoomScaleNormal="100" workbookViewId="0">
      <selection activeCell="A43" sqref="A43"/>
    </sheetView>
  </sheetViews>
  <sheetFormatPr defaultColWidth="9.140625" defaultRowHeight="15" x14ac:dyDescent="0.25"/>
  <cols>
    <col min="1" max="1" width="32" style="23" customWidth="1"/>
    <col min="2" max="2" width="36.5703125" style="23" customWidth="1"/>
    <col min="3" max="3" width="38.85546875" style="23" customWidth="1"/>
    <col min="4" max="16384" width="9.140625" style="23"/>
  </cols>
  <sheetData>
    <row r="1" spans="1:3" ht="39.75" customHeight="1" x14ac:dyDescent="0.25">
      <c r="A1" s="192" t="s">
        <v>29</v>
      </c>
      <c r="B1" s="193"/>
      <c r="C1" s="194"/>
    </row>
    <row r="2" spans="1:3" ht="15.75" x14ac:dyDescent="0.25">
      <c r="A2" s="75" t="s">
        <v>46</v>
      </c>
      <c r="B2" s="21" t="s">
        <v>0</v>
      </c>
      <c r="C2" s="44" t="s">
        <v>258</v>
      </c>
    </row>
    <row r="3" spans="1:3" ht="15.75" x14ac:dyDescent="0.25">
      <c r="A3" s="49" t="s">
        <v>31</v>
      </c>
      <c r="B3" s="21" t="s">
        <v>27</v>
      </c>
      <c r="C3" s="101" t="s">
        <v>280</v>
      </c>
    </row>
    <row r="4" spans="1:3" ht="15.75" x14ac:dyDescent="0.25">
      <c r="A4" s="50" t="s">
        <v>47</v>
      </c>
      <c r="B4" s="21" t="s">
        <v>1</v>
      </c>
      <c r="C4" s="102" t="s">
        <v>281</v>
      </c>
    </row>
    <row r="5" spans="1:3" ht="15.75" x14ac:dyDescent="0.25">
      <c r="A5" s="50" t="s">
        <v>188</v>
      </c>
      <c r="B5" s="21"/>
      <c r="C5" s="45"/>
    </row>
    <row r="6" spans="1:3" ht="20.25" customHeight="1" x14ac:dyDescent="0.3">
      <c r="A6" s="73"/>
      <c r="B6" s="22" t="s">
        <v>28</v>
      </c>
      <c r="C6" s="104">
        <v>56616</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x14ac:dyDescent="0.25">
      <c r="A10" s="20" t="s">
        <v>9</v>
      </c>
      <c r="B10" s="27" t="s">
        <v>217</v>
      </c>
      <c r="C10" s="2" t="s">
        <v>294</v>
      </c>
    </row>
    <row r="11" spans="1:3" x14ac:dyDescent="0.25">
      <c r="A11" s="19" t="s">
        <v>12</v>
      </c>
      <c r="B11" s="24" t="s">
        <v>13</v>
      </c>
      <c r="C11" s="13" t="s">
        <v>289</v>
      </c>
    </row>
    <row r="12" spans="1:3" x14ac:dyDescent="0.25">
      <c r="A12" s="18" t="s">
        <v>10</v>
      </c>
      <c r="B12" s="17" t="s">
        <v>11</v>
      </c>
      <c r="C12" s="14"/>
    </row>
    <row r="13" spans="1:3" x14ac:dyDescent="0.25">
      <c r="A13" s="18" t="s">
        <v>117</v>
      </c>
      <c r="B13" s="17" t="s">
        <v>213</v>
      </c>
      <c r="C13" s="13" t="s">
        <v>290</v>
      </c>
    </row>
    <row r="14" spans="1:3" x14ac:dyDescent="0.25">
      <c r="A14" s="18" t="s">
        <v>18</v>
      </c>
      <c r="B14" s="17" t="s">
        <v>215</v>
      </c>
      <c r="C14" s="13" t="s">
        <v>291</v>
      </c>
    </row>
    <row r="15" spans="1:3" x14ac:dyDescent="0.25">
      <c r="A15" s="18" t="s">
        <v>7</v>
      </c>
      <c r="B15" s="17" t="s">
        <v>49</v>
      </c>
      <c r="C15" s="14"/>
    </row>
    <row r="16" spans="1:3" x14ac:dyDescent="0.25">
      <c r="A16" s="18" t="s">
        <v>50</v>
      </c>
      <c r="B16" s="24" t="s">
        <v>51</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8" t="s">
        <v>8</v>
      </c>
      <c r="B20" s="18" t="s">
        <v>218</v>
      </c>
      <c r="C20" s="77" t="s">
        <v>292</v>
      </c>
    </row>
    <row r="21" spans="1:3" x14ac:dyDescent="0.25">
      <c r="A21" s="18" t="s">
        <v>55</v>
      </c>
      <c r="B21" s="18" t="s">
        <v>55</v>
      </c>
      <c r="C21" s="14"/>
    </row>
    <row r="22" spans="1:3" ht="22.5" x14ac:dyDescent="0.25">
      <c r="A22" s="47" t="s">
        <v>59</v>
      </c>
      <c r="B22" s="43" t="s">
        <v>59</v>
      </c>
      <c r="C22" s="14"/>
    </row>
    <row r="23" spans="1:3" x14ac:dyDescent="0.25">
      <c r="A23" s="12" t="s">
        <v>56</v>
      </c>
      <c r="B23" s="12" t="s">
        <v>56</v>
      </c>
      <c r="C23" s="15"/>
    </row>
    <row r="24" spans="1:3" x14ac:dyDescent="0.25">
      <c r="A24" s="18" t="s">
        <v>57</v>
      </c>
      <c r="B24" s="18" t="s">
        <v>57</v>
      </c>
      <c r="C24" s="14"/>
    </row>
    <row r="25" spans="1:3" x14ac:dyDescent="0.25">
      <c r="A25" s="18" t="s">
        <v>58</v>
      </c>
      <c r="B25" s="18" t="s">
        <v>58</v>
      </c>
      <c r="C25" s="14"/>
    </row>
    <row r="26" spans="1:3" x14ac:dyDescent="0.25">
      <c r="A26" s="11" t="s">
        <v>5</v>
      </c>
      <c r="B26" s="11"/>
      <c r="C26" s="41"/>
    </row>
    <row r="27" spans="1:3" x14ac:dyDescent="0.25">
      <c r="A27" s="18" t="s">
        <v>60</v>
      </c>
      <c r="B27" s="24" t="s">
        <v>61</v>
      </c>
      <c r="C27" s="14"/>
    </row>
    <row r="28" spans="1:3" x14ac:dyDescent="0.25">
      <c r="A28" s="18" t="s">
        <v>62</v>
      </c>
      <c r="B28" s="24" t="s">
        <v>63</v>
      </c>
      <c r="C28" s="15"/>
    </row>
    <row r="29" spans="1:3" ht="15" customHeight="1" x14ac:dyDescent="0.25">
      <c r="A29" s="42" t="s">
        <v>65</v>
      </c>
      <c r="B29" s="18" t="s">
        <v>64</v>
      </c>
      <c r="C29" s="14"/>
    </row>
    <row r="30" spans="1:3" x14ac:dyDescent="0.25">
      <c r="A30" s="18" t="s">
        <v>16</v>
      </c>
      <c r="B30" s="17" t="s">
        <v>17</v>
      </c>
      <c r="C30" s="14"/>
    </row>
    <row r="31" spans="1:3" x14ac:dyDescent="0.25">
      <c r="A31" s="18" t="s">
        <v>6</v>
      </c>
      <c r="B31" s="17" t="s">
        <v>66</v>
      </c>
      <c r="C31" s="14"/>
    </row>
    <row r="32" spans="1:3" x14ac:dyDescent="0.25">
      <c r="A32" s="18" t="s">
        <v>67</v>
      </c>
      <c r="B32" s="17" t="s">
        <v>68</v>
      </c>
      <c r="C32" s="14"/>
    </row>
    <row r="33" spans="1:3" x14ac:dyDescent="0.25">
      <c r="A33" s="18" t="s">
        <v>4</v>
      </c>
      <c r="B33" s="17" t="s">
        <v>214</v>
      </c>
      <c r="C33" s="13" t="s">
        <v>293</v>
      </c>
    </row>
    <row r="34" spans="1:3" x14ac:dyDescent="0.25">
      <c r="A34" s="18" t="s">
        <v>69</v>
      </c>
      <c r="B34" s="17" t="s">
        <v>70</v>
      </c>
      <c r="C34" s="14"/>
    </row>
    <row r="35" spans="1:3" x14ac:dyDescent="0.25">
      <c r="A35" s="18" t="s">
        <v>71</v>
      </c>
      <c r="B35" s="17" t="s">
        <v>72</v>
      </c>
      <c r="C35" s="14"/>
    </row>
  </sheetData>
  <mergeCells count="2">
    <mergeCell ref="A1:C1"/>
    <mergeCell ref="A8:C8"/>
  </mergeCells>
  <pageMargins left="0.25" right="0.25" top="0.25" bottom="0.25" header="0.25" footer="0.25"/>
  <pageSetup scale="94" fitToHeight="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election activeCell="O19" sqref="O19"/>
    </sheetView>
  </sheetViews>
  <sheetFormatPr defaultRowHeight="15" x14ac:dyDescent="0.25"/>
  <sheetData/>
  <pageMargins left="0.7" right="0.7" top="0.75" bottom="0.75" header="0.3" footer="0.3"/>
  <pageSetup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41"/>
  <sheetViews>
    <sheetView zoomScaleNormal="100" workbookViewId="0">
      <selection activeCell="A43" sqref="A43"/>
    </sheetView>
  </sheetViews>
  <sheetFormatPr defaultColWidth="9.140625" defaultRowHeight="15" x14ac:dyDescent="0.25"/>
  <cols>
    <col min="1" max="1" width="15.85546875" style="23" customWidth="1"/>
    <col min="2" max="2" width="5.42578125" style="23" customWidth="1"/>
    <col min="3" max="3" width="28.85546875" style="23" customWidth="1"/>
    <col min="4" max="4" width="18.7109375" style="23" customWidth="1"/>
    <col min="5" max="5" width="18.5703125" style="23" customWidth="1"/>
    <col min="6" max="6" width="13.42578125" style="5" hidden="1" customWidth="1"/>
    <col min="7" max="7" width="9.85546875" style="23" hidden="1" customWidth="1"/>
    <col min="8" max="8" width="12.7109375" style="23" customWidth="1"/>
    <col min="9" max="16384" width="9.140625" style="23"/>
  </cols>
  <sheetData>
    <row r="1" spans="1:8" x14ac:dyDescent="0.25">
      <c r="A1" s="147" t="s">
        <v>46</v>
      </c>
      <c r="B1" s="131"/>
      <c r="C1" s="132" t="s">
        <v>19</v>
      </c>
      <c r="D1" s="133"/>
      <c r="E1" s="136" t="s">
        <v>0</v>
      </c>
      <c r="F1" s="135" t="str">
        <f>'Table of Contents'!D4</f>
        <v xml:space="preserve">                     Summit Bus</v>
      </c>
      <c r="G1" s="23" t="s">
        <v>319</v>
      </c>
      <c r="H1" s="157" t="s">
        <v>258</v>
      </c>
    </row>
    <row r="2" spans="1:8" ht="16.5" x14ac:dyDescent="0.25">
      <c r="A2" s="54" t="s">
        <v>31</v>
      </c>
      <c r="B2" s="31"/>
      <c r="C2" s="29"/>
      <c r="D2" s="26"/>
      <c r="E2" s="137"/>
      <c r="F2" s="52"/>
      <c r="G2" s="149">
        <v>1.0999999999999999E-2</v>
      </c>
      <c r="H2" s="155"/>
    </row>
    <row r="3" spans="1:8" x14ac:dyDescent="0.25">
      <c r="A3" s="55" t="s">
        <v>47</v>
      </c>
      <c r="B3" s="16"/>
      <c r="D3" s="30"/>
      <c r="E3" s="138"/>
      <c r="F3" s="52"/>
      <c r="H3" s="155"/>
    </row>
    <row r="4" spans="1:8" ht="15.75" x14ac:dyDescent="0.25">
      <c r="A4" s="55" t="s">
        <v>135</v>
      </c>
      <c r="B4" s="28"/>
      <c r="C4" s="26"/>
      <c r="D4" s="25"/>
      <c r="E4" s="139"/>
      <c r="F4" s="52"/>
      <c r="H4" s="155"/>
    </row>
    <row r="5" spans="1:8" ht="15.75" x14ac:dyDescent="0.25">
      <c r="A5" s="56"/>
      <c r="B5" s="28"/>
      <c r="C5" s="26"/>
      <c r="D5" s="25"/>
      <c r="E5" s="140"/>
      <c r="F5" s="53"/>
      <c r="H5" s="156"/>
    </row>
    <row r="6" spans="1:8" ht="24" x14ac:dyDescent="0.25">
      <c r="A6" s="59" t="s">
        <v>73</v>
      </c>
      <c r="B6" s="209" t="s">
        <v>74</v>
      </c>
      <c r="C6" s="210"/>
      <c r="D6" s="211"/>
      <c r="E6" s="58" t="s">
        <v>313</v>
      </c>
      <c r="F6" s="39" t="s">
        <v>90</v>
      </c>
      <c r="H6" s="39" t="s">
        <v>90</v>
      </c>
    </row>
    <row r="7" spans="1:8" x14ac:dyDescent="0.25">
      <c r="A7" s="57">
        <v>100</v>
      </c>
      <c r="B7" s="202" t="s">
        <v>91</v>
      </c>
      <c r="C7" s="203"/>
      <c r="D7" s="204"/>
      <c r="E7" s="90" t="s">
        <v>296</v>
      </c>
      <c r="F7" s="109" t="s">
        <v>312</v>
      </c>
      <c r="H7" s="151" t="s">
        <v>312</v>
      </c>
    </row>
    <row r="8" spans="1:8" ht="15" customHeight="1" x14ac:dyDescent="0.25">
      <c r="A8" s="57">
        <v>101</v>
      </c>
      <c r="B8" s="199" t="s">
        <v>75</v>
      </c>
      <c r="C8" s="200"/>
      <c r="D8" s="201"/>
      <c r="E8" s="89" t="s">
        <v>297</v>
      </c>
      <c r="F8" s="119">
        <v>200</v>
      </c>
      <c r="H8" s="152">
        <f>(F8*$G$2)+F8</f>
        <v>202.2</v>
      </c>
    </row>
    <row r="9" spans="1:8" ht="15" customHeight="1" x14ac:dyDescent="0.25">
      <c r="A9" s="57">
        <v>102</v>
      </c>
      <c r="B9" s="206" t="s">
        <v>76</v>
      </c>
      <c r="C9" s="207"/>
      <c r="D9" s="208"/>
      <c r="E9" s="92" t="s">
        <v>297</v>
      </c>
      <c r="F9" s="120">
        <v>200</v>
      </c>
      <c r="H9" s="153">
        <f t="shared" ref="H9:H41" si="0">(F9*$G$2)+F9</f>
        <v>202.2</v>
      </c>
    </row>
    <row r="10" spans="1:8" ht="30" customHeight="1" x14ac:dyDescent="0.25">
      <c r="A10" s="57">
        <v>103</v>
      </c>
      <c r="B10" s="199" t="s">
        <v>133</v>
      </c>
      <c r="C10" s="200"/>
      <c r="D10" s="201"/>
      <c r="E10" s="89" t="s">
        <v>298</v>
      </c>
      <c r="F10" s="119">
        <v>3250</v>
      </c>
      <c r="H10" s="152">
        <f t="shared" si="0"/>
        <v>3285.75</v>
      </c>
    </row>
    <row r="11" spans="1:8" ht="30" customHeight="1" x14ac:dyDescent="0.25">
      <c r="A11" s="57">
        <v>104</v>
      </c>
      <c r="B11" s="206" t="s">
        <v>134</v>
      </c>
      <c r="C11" s="207"/>
      <c r="D11" s="208"/>
      <c r="E11" s="92" t="s">
        <v>299</v>
      </c>
      <c r="F11" s="120">
        <v>3700</v>
      </c>
      <c r="H11" s="153">
        <f t="shared" si="0"/>
        <v>3740.7</v>
      </c>
    </row>
    <row r="12" spans="1:8" ht="15" customHeight="1" x14ac:dyDescent="0.25">
      <c r="A12" s="57">
        <v>105</v>
      </c>
      <c r="B12" s="199" t="s">
        <v>92</v>
      </c>
      <c r="C12" s="200"/>
      <c r="D12" s="201"/>
      <c r="E12" s="89" t="s">
        <v>267</v>
      </c>
      <c r="F12" s="119" t="s">
        <v>267</v>
      </c>
      <c r="H12" s="119" t="s">
        <v>267</v>
      </c>
    </row>
    <row r="13" spans="1:8" ht="15" customHeight="1" x14ac:dyDescent="0.25">
      <c r="A13" s="57">
        <v>106</v>
      </c>
      <c r="B13" s="206" t="s">
        <v>93</v>
      </c>
      <c r="C13" s="207"/>
      <c r="D13" s="208"/>
      <c r="E13" s="92" t="s">
        <v>267</v>
      </c>
      <c r="F13" s="120" t="s">
        <v>267</v>
      </c>
      <c r="H13" s="122" t="s">
        <v>267</v>
      </c>
    </row>
    <row r="14" spans="1:8" ht="15" customHeight="1" x14ac:dyDescent="0.25">
      <c r="A14" s="57">
        <v>107</v>
      </c>
      <c r="B14" s="199" t="s">
        <v>94</v>
      </c>
      <c r="C14" s="200"/>
      <c r="D14" s="201"/>
      <c r="E14" s="89" t="s">
        <v>267</v>
      </c>
      <c r="F14" s="119" t="s">
        <v>267</v>
      </c>
      <c r="H14" s="119" t="s">
        <v>267</v>
      </c>
    </row>
    <row r="15" spans="1:8" ht="15" customHeight="1" x14ac:dyDescent="0.25">
      <c r="A15" s="57">
        <v>108</v>
      </c>
      <c r="B15" s="206" t="s">
        <v>95</v>
      </c>
      <c r="C15" s="207"/>
      <c r="D15" s="208"/>
      <c r="E15" s="92" t="s">
        <v>267</v>
      </c>
      <c r="F15" s="120" t="s">
        <v>267</v>
      </c>
      <c r="H15" s="122" t="s">
        <v>267</v>
      </c>
    </row>
    <row r="16" spans="1:8" ht="15" customHeight="1" x14ac:dyDescent="0.25">
      <c r="A16" s="57">
        <v>109</v>
      </c>
      <c r="B16" s="199" t="s">
        <v>96</v>
      </c>
      <c r="C16" s="200"/>
      <c r="D16" s="201"/>
      <c r="E16" s="89" t="s">
        <v>267</v>
      </c>
      <c r="F16" s="119" t="s">
        <v>267</v>
      </c>
      <c r="H16" s="119" t="s">
        <v>267</v>
      </c>
    </row>
    <row r="17" spans="1:8" ht="15" customHeight="1" x14ac:dyDescent="0.25">
      <c r="A17" s="57">
        <v>110</v>
      </c>
      <c r="B17" s="206" t="s">
        <v>221</v>
      </c>
      <c r="C17" s="207"/>
      <c r="D17" s="208"/>
      <c r="E17" s="92" t="s">
        <v>295</v>
      </c>
      <c r="F17" s="120" t="s">
        <v>267</v>
      </c>
      <c r="H17" s="122" t="s">
        <v>267</v>
      </c>
    </row>
    <row r="18" spans="1:8" ht="15" customHeight="1" x14ac:dyDescent="0.25">
      <c r="A18" s="57">
        <v>111</v>
      </c>
      <c r="B18" s="199" t="s">
        <v>77</v>
      </c>
      <c r="C18" s="200"/>
      <c r="D18" s="201"/>
      <c r="E18" s="89" t="s">
        <v>296</v>
      </c>
      <c r="F18" s="119">
        <v>150</v>
      </c>
      <c r="H18" s="152">
        <f t="shared" si="0"/>
        <v>151.65</v>
      </c>
    </row>
    <row r="19" spans="1:8" ht="15" customHeight="1" x14ac:dyDescent="0.25">
      <c r="A19" s="57">
        <v>112</v>
      </c>
      <c r="B19" s="206" t="s">
        <v>78</v>
      </c>
      <c r="C19" s="207"/>
      <c r="D19" s="208"/>
      <c r="E19" s="92" t="s">
        <v>300</v>
      </c>
      <c r="F19" s="120">
        <v>425</v>
      </c>
      <c r="H19" s="153">
        <f t="shared" si="0"/>
        <v>429.67500000000001</v>
      </c>
    </row>
    <row r="20" spans="1:8" ht="15" customHeight="1" x14ac:dyDescent="0.25">
      <c r="A20" s="57">
        <v>113</v>
      </c>
      <c r="B20" s="199" t="s">
        <v>20</v>
      </c>
      <c r="C20" s="200"/>
      <c r="D20" s="201"/>
      <c r="E20" s="89" t="s">
        <v>267</v>
      </c>
      <c r="F20" s="119" t="s">
        <v>267</v>
      </c>
      <c r="H20" s="119" t="s">
        <v>267</v>
      </c>
    </row>
    <row r="21" spans="1:8" ht="15" customHeight="1" x14ac:dyDescent="0.25">
      <c r="A21" s="57">
        <v>114</v>
      </c>
      <c r="B21" s="206" t="s">
        <v>220</v>
      </c>
      <c r="C21" s="207"/>
      <c r="D21" s="208"/>
      <c r="E21" s="92" t="s">
        <v>267</v>
      </c>
      <c r="F21" s="120" t="s">
        <v>267</v>
      </c>
      <c r="H21" s="122" t="s">
        <v>267</v>
      </c>
    </row>
    <row r="22" spans="1:8" ht="15" customHeight="1" x14ac:dyDescent="0.25">
      <c r="A22" s="57">
        <v>115</v>
      </c>
      <c r="B22" s="199" t="s">
        <v>98</v>
      </c>
      <c r="C22" s="200"/>
      <c r="D22" s="201"/>
      <c r="E22" s="89" t="s">
        <v>301</v>
      </c>
      <c r="F22" s="119">
        <v>1200</v>
      </c>
      <c r="H22" s="152">
        <f t="shared" si="0"/>
        <v>1213.2</v>
      </c>
    </row>
    <row r="23" spans="1:8" ht="15" customHeight="1" x14ac:dyDescent="0.25">
      <c r="A23" s="57">
        <v>116</v>
      </c>
      <c r="B23" s="206" t="s">
        <v>222</v>
      </c>
      <c r="C23" s="207"/>
      <c r="D23" s="208"/>
      <c r="E23" s="92" t="s">
        <v>302</v>
      </c>
      <c r="F23" s="120">
        <v>450</v>
      </c>
      <c r="H23" s="153">
        <f t="shared" si="0"/>
        <v>454.95</v>
      </c>
    </row>
    <row r="24" spans="1:8" ht="15" customHeight="1" x14ac:dyDescent="0.25">
      <c r="A24" s="57">
        <v>117</v>
      </c>
      <c r="B24" s="199" t="s">
        <v>97</v>
      </c>
      <c r="C24" s="200"/>
      <c r="D24" s="201"/>
      <c r="E24" s="89" t="s">
        <v>303</v>
      </c>
      <c r="F24" s="119" t="s">
        <v>312</v>
      </c>
      <c r="H24" s="119" t="s">
        <v>312</v>
      </c>
    </row>
    <row r="25" spans="1:8" ht="15" customHeight="1" x14ac:dyDescent="0.25">
      <c r="A25" s="57">
        <v>118</v>
      </c>
      <c r="B25" s="206" t="s">
        <v>130</v>
      </c>
      <c r="C25" s="207"/>
      <c r="D25" s="208"/>
      <c r="E25" s="92" t="s">
        <v>304</v>
      </c>
      <c r="F25" s="120" t="s">
        <v>312</v>
      </c>
      <c r="H25" s="122" t="s">
        <v>312</v>
      </c>
    </row>
    <row r="26" spans="1:8" ht="15" customHeight="1" x14ac:dyDescent="0.25">
      <c r="A26" s="57">
        <v>119</v>
      </c>
      <c r="B26" s="199" t="s">
        <v>79</v>
      </c>
      <c r="C26" s="200"/>
      <c r="D26" s="201"/>
      <c r="E26" s="89" t="s">
        <v>305</v>
      </c>
      <c r="F26" s="119" t="s">
        <v>312</v>
      </c>
      <c r="H26" s="119" t="s">
        <v>312</v>
      </c>
    </row>
    <row r="27" spans="1:8" ht="15" customHeight="1" x14ac:dyDescent="0.25">
      <c r="A27" s="57">
        <v>120</v>
      </c>
      <c r="B27" s="206" t="s">
        <v>219</v>
      </c>
      <c r="C27" s="207"/>
      <c r="D27" s="208"/>
      <c r="E27" s="92" t="s">
        <v>306</v>
      </c>
      <c r="F27" s="120" t="s">
        <v>312</v>
      </c>
      <c r="H27" s="122" t="s">
        <v>312</v>
      </c>
    </row>
    <row r="28" spans="1:8" ht="15" customHeight="1" x14ac:dyDescent="0.25">
      <c r="A28" s="57">
        <v>121</v>
      </c>
      <c r="B28" s="199" t="s">
        <v>228</v>
      </c>
      <c r="C28" s="200"/>
      <c r="D28" s="201"/>
      <c r="E28" s="89" t="s">
        <v>306</v>
      </c>
      <c r="F28" s="119" t="s">
        <v>312</v>
      </c>
      <c r="H28" s="119" t="s">
        <v>312</v>
      </c>
    </row>
    <row r="29" spans="1:8" ht="15" customHeight="1" x14ac:dyDescent="0.25">
      <c r="A29" s="57">
        <v>122</v>
      </c>
      <c r="B29" s="206" t="s">
        <v>81</v>
      </c>
      <c r="C29" s="207"/>
      <c r="D29" s="208"/>
      <c r="E29" s="92" t="s">
        <v>301</v>
      </c>
      <c r="F29" s="120">
        <v>150</v>
      </c>
      <c r="H29" s="153">
        <f t="shared" si="0"/>
        <v>151.65</v>
      </c>
    </row>
    <row r="30" spans="1:8" ht="15" customHeight="1" x14ac:dyDescent="0.25">
      <c r="A30" s="57">
        <v>123</v>
      </c>
      <c r="B30" s="199" t="s">
        <v>216</v>
      </c>
      <c r="C30" s="200"/>
      <c r="D30" s="201"/>
      <c r="E30" s="89" t="s">
        <v>301</v>
      </c>
      <c r="F30" s="119">
        <v>20</v>
      </c>
      <c r="H30" s="152">
        <f t="shared" si="0"/>
        <v>20.22</v>
      </c>
    </row>
    <row r="31" spans="1:8" x14ac:dyDescent="0.25">
      <c r="A31" s="57">
        <v>124</v>
      </c>
      <c r="B31" s="206" t="s">
        <v>82</v>
      </c>
      <c r="C31" s="207"/>
      <c r="D31" s="208"/>
      <c r="E31" s="92" t="s">
        <v>307</v>
      </c>
      <c r="F31" s="120">
        <v>150</v>
      </c>
      <c r="H31" s="153">
        <f t="shared" si="0"/>
        <v>151.65</v>
      </c>
    </row>
    <row r="32" spans="1:8" x14ac:dyDescent="0.25">
      <c r="A32" s="57">
        <v>125</v>
      </c>
      <c r="B32" s="199" t="s">
        <v>223</v>
      </c>
      <c r="C32" s="200"/>
      <c r="D32" s="201"/>
      <c r="E32" s="89" t="s">
        <v>307</v>
      </c>
      <c r="F32" s="119">
        <v>450</v>
      </c>
      <c r="H32" s="152">
        <f t="shared" si="0"/>
        <v>454.95</v>
      </c>
    </row>
    <row r="33" spans="1:8" x14ac:dyDescent="0.25">
      <c r="A33" s="57">
        <v>126</v>
      </c>
      <c r="B33" s="206" t="s">
        <v>83</v>
      </c>
      <c r="C33" s="207"/>
      <c r="D33" s="208"/>
      <c r="E33" s="92" t="s">
        <v>301</v>
      </c>
      <c r="F33" s="120" t="s">
        <v>312</v>
      </c>
      <c r="H33" s="122" t="s">
        <v>312</v>
      </c>
    </row>
    <row r="34" spans="1:8" x14ac:dyDescent="0.25">
      <c r="A34" s="57">
        <v>127</v>
      </c>
      <c r="B34" s="199" t="s">
        <v>84</v>
      </c>
      <c r="C34" s="200"/>
      <c r="D34" s="201"/>
      <c r="E34" s="89" t="s">
        <v>308</v>
      </c>
      <c r="F34" s="119">
        <v>90</v>
      </c>
      <c r="H34" s="152">
        <f t="shared" si="0"/>
        <v>90.99</v>
      </c>
    </row>
    <row r="35" spans="1:8" x14ac:dyDescent="0.25">
      <c r="A35" s="57">
        <v>128</v>
      </c>
      <c r="B35" s="206" t="s">
        <v>85</v>
      </c>
      <c r="C35" s="207"/>
      <c r="D35" s="208"/>
      <c r="E35" s="92" t="s">
        <v>304</v>
      </c>
      <c r="F35" s="120" t="s">
        <v>312</v>
      </c>
      <c r="H35" s="122" t="s">
        <v>312</v>
      </c>
    </row>
    <row r="36" spans="1:8" x14ac:dyDescent="0.25">
      <c r="A36" s="57">
        <v>129</v>
      </c>
      <c r="B36" s="199" t="s">
        <v>86</v>
      </c>
      <c r="C36" s="200"/>
      <c r="D36" s="201"/>
      <c r="E36" s="89"/>
      <c r="F36" s="119">
        <v>-900</v>
      </c>
      <c r="H36" s="180">
        <v>-900</v>
      </c>
    </row>
    <row r="37" spans="1:8" x14ac:dyDescent="0.25">
      <c r="A37" s="57">
        <v>130</v>
      </c>
      <c r="B37" s="198" t="s">
        <v>87</v>
      </c>
      <c r="C37" s="198"/>
      <c r="D37" s="198"/>
      <c r="E37" s="88" t="s">
        <v>301</v>
      </c>
      <c r="F37" s="120">
        <v>30</v>
      </c>
      <c r="H37" s="153">
        <f t="shared" si="0"/>
        <v>30.33</v>
      </c>
    </row>
    <row r="38" spans="1:8" x14ac:dyDescent="0.25">
      <c r="A38" s="57">
        <v>131</v>
      </c>
      <c r="B38" s="205" t="s">
        <v>131</v>
      </c>
      <c r="C38" s="205"/>
      <c r="D38" s="205"/>
      <c r="E38" s="91" t="s">
        <v>309</v>
      </c>
      <c r="F38" s="119">
        <v>900</v>
      </c>
      <c r="H38" s="152">
        <f t="shared" si="0"/>
        <v>909.9</v>
      </c>
    </row>
    <row r="39" spans="1:8" x14ac:dyDescent="0.25">
      <c r="A39" s="57">
        <v>132</v>
      </c>
      <c r="B39" s="198" t="s">
        <v>88</v>
      </c>
      <c r="C39" s="198"/>
      <c r="D39" s="198"/>
      <c r="E39" s="88" t="s">
        <v>310</v>
      </c>
      <c r="F39" s="120">
        <v>380</v>
      </c>
      <c r="H39" s="153">
        <f t="shared" si="0"/>
        <v>384.18</v>
      </c>
    </row>
    <row r="40" spans="1:8" x14ac:dyDescent="0.25">
      <c r="A40" s="57">
        <v>133</v>
      </c>
      <c r="B40" s="205" t="s">
        <v>89</v>
      </c>
      <c r="C40" s="205"/>
      <c r="D40" s="205"/>
      <c r="E40" s="91" t="s">
        <v>311</v>
      </c>
      <c r="F40" s="119">
        <v>5000</v>
      </c>
      <c r="H40" s="152">
        <f t="shared" si="0"/>
        <v>5055</v>
      </c>
    </row>
    <row r="41" spans="1:8" x14ac:dyDescent="0.25">
      <c r="A41" s="57">
        <v>134</v>
      </c>
      <c r="B41" s="198" t="s">
        <v>132</v>
      </c>
      <c r="C41" s="198"/>
      <c r="D41" s="198"/>
      <c r="E41" s="88"/>
      <c r="F41" s="120">
        <v>500</v>
      </c>
      <c r="H41" s="153">
        <f t="shared" si="0"/>
        <v>505.5</v>
      </c>
    </row>
  </sheetData>
  <mergeCells count="36">
    <mergeCell ref="B24:D24"/>
    <mergeCell ref="B25:D25"/>
    <mergeCell ref="B26:D26"/>
    <mergeCell ref="B22:D22"/>
    <mergeCell ref="B28:D28"/>
    <mergeCell ref="B18:D18"/>
    <mergeCell ref="B19:D19"/>
    <mergeCell ref="B20:D20"/>
    <mergeCell ref="B21:D21"/>
    <mergeCell ref="B23:D23"/>
    <mergeCell ref="B13:D13"/>
    <mergeCell ref="B14:D14"/>
    <mergeCell ref="B15:D15"/>
    <mergeCell ref="B16:D16"/>
    <mergeCell ref="B17:D17"/>
    <mergeCell ref="B6:D6"/>
    <mergeCell ref="B8:D8"/>
    <mergeCell ref="B9:D9"/>
    <mergeCell ref="B10:D10"/>
    <mergeCell ref="B11:D11"/>
    <mergeCell ref="B41:D41"/>
    <mergeCell ref="B30:D30"/>
    <mergeCell ref="B7:D7"/>
    <mergeCell ref="B12:D12"/>
    <mergeCell ref="B36:D36"/>
    <mergeCell ref="B37:D37"/>
    <mergeCell ref="B38:D38"/>
    <mergeCell ref="B39:D39"/>
    <mergeCell ref="B40:D40"/>
    <mergeCell ref="B29:D29"/>
    <mergeCell ref="B31:D31"/>
    <mergeCell ref="B33:D33"/>
    <mergeCell ref="B34:D34"/>
    <mergeCell ref="B35:D35"/>
    <mergeCell ref="B32:D32"/>
    <mergeCell ref="B27:D27"/>
  </mergeCells>
  <pageMargins left="0.25" right="0.25" top="0.25" bottom="0.25" header="0.25" footer="0.25"/>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34"/>
  <sheetViews>
    <sheetView zoomScaleNormal="100" workbookViewId="0">
      <selection activeCell="A43" sqref="A43"/>
    </sheetView>
  </sheetViews>
  <sheetFormatPr defaultColWidth="9.140625" defaultRowHeight="15" x14ac:dyDescent="0.25"/>
  <cols>
    <col min="1" max="1" width="32" style="23" customWidth="1"/>
    <col min="2" max="2" width="37" style="23" customWidth="1"/>
    <col min="3" max="3" width="38.85546875" style="23" customWidth="1"/>
    <col min="4" max="16384" width="9.140625" style="23"/>
  </cols>
  <sheetData>
    <row r="1" spans="1:3" ht="39.75" customHeight="1" x14ac:dyDescent="0.25">
      <c r="A1" s="192" t="s">
        <v>29</v>
      </c>
      <c r="B1" s="193"/>
      <c r="C1" s="194"/>
    </row>
    <row r="2" spans="1:3" ht="15.75" x14ac:dyDescent="0.25">
      <c r="A2" s="75" t="s">
        <v>99</v>
      </c>
      <c r="B2" s="21" t="s">
        <v>0</v>
      </c>
      <c r="C2" s="44" t="s">
        <v>258</v>
      </c>
    </row>
    <row r="3" spans="1:3" ht="15.75" x14ac:dyDescent="0.25">
      <c r="A3" s="49" t="s">
        <v>33</v>
      </c>
      <c r="B3" s="21" t="s">
        <v>27</v>
      </c>
      <c r="C3" s="101" t="s">
        <v>259</v>
      </c>
    </row>
    <row r="4" spans="1:3" ht="15.75" x14ac:dyDescent="0.25">
      <c r="A4" s="50" t="s">
        <v>47</v>
      </c>
      <c r="B4" s="21" t="s">
        <v>1</v>
      </c>
      <c r="C4" s="102" t="s">
        <v>260</v>
      </c>
    </row>
    <row r="5" spans="1:3" ht="15.75" x14ac:dyDescent="0.25">
      <c r="A5" s="50" t="s">
        <v>126</v>
      </c>
      <c r="B5" s="21"/>
      <c r="C5" s="45"/>
    </row>
    <row r="6" spans="1:3" ht="20.25" customHeight="1" x14ac:dyDescent="0.3">
      <c r="A6" s="73"/>
      <c r="B6" s="22" t="s">
        <v>28</v>
      </c>
      <c r="C6" s="104">
        <v>74814</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27" t="s">
        <v>125</v>
      </c>
      <c r="C10" s="2" t="s">
        <v>261</v>
      </c>
    </row>
    <row r="11" spans="1:3" x14ac:dyDescent="0.25">
      <c r="A11" s="19" t="s">
        <v>12</v>
      </c>
      <c r="B11" s="79" t="s">
        <v>234</v>
      </c>
      <c r="C11" s="14"/>
    </row>
    <row r="12" spans="1:3" x14ac:dyDescent="0.25">
      <c r="A12" s="18" t="s">
        <v>10</v>
      </c>
      <c r="B12" s="17" t="s">
        <v>114</v>
      </c>
      <c r="C12" s="14"/>
    </row>
    <row r="13" spans="1:3" x14ac:dyDescent="0.25">
      <c r="A13" s="18" t="s">
        <v>18</v>
      </c>
      <c r="B13" s="17" t="s">
        <v>115</v>
      </c>
      <c r="C13" s="14"/>
    </row>
    <row r="14" spans="1:3" x14ac:dyDescent="0.25">
      <c r="A14" s="18" t="s">
        <v>7</v>
      </c>
      <c r="B14" s="17" t="s">
        <v>116</v>
      </c>
      <c r="C14" s="14"/>
    </row>
    <row r="15" spans="1:3" x14ac:dyDescent="0.25">
      <c r="A15" s="18" t="s">
        <v>117</v>
      </c>
      <c r="B15" s="24" t="s">
        <v>124</v>
      </c>
      <c r="C15" s="148" t="s">
        <v>263</v>
      </c>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8" t="s">
        <v>8</v>
      </c>
      <c r="B20" s="12" t="s">
        <v>218</v>
      </c>
      <c r="C20" s="77" t="s">
        <v>264</v>
      </c>
    </row>
    <row r="21" spans="1:3" x14ac:dyDescent="0.25">
      <c r="A21" s="18" t="s">
        <v>224</v>
      </c>
      <c r="B21" s="12" t="s">
        <v>225</v>
      </c>
      <c r="C21" s="77" t="s">
        <v>265</v>
      </c>
    </row>
    <row r="22" spans="1:3" x14ac:dyDescent="0.25">
      <c r="A22" s="12" t="s">
        <v>56</v>
      </c>
      <c r="B22" s="12" t="s">
        <v>56</v>
      </c>
      <c r="C22" s="14"/>
    </row>
    <row r="23" spans="1:3" x14ac:dyDescent="0.25">
      <c r="A23" s="18" t="s">
        <v>57</v>
      </c>
      <c r="B23" s="18" t="s">
        <v>57</v>
      </c>
      <c r="C23" s="14"/>
    </row>
    <row r="24" spans="1:3" x14ac:dyDescent="0.25">
      <c r="A24" s="18" t="s">
        <v>58</v>
      </c>
      <c r="B24" s="18" t="s">
        <v>58</v>
      </c>
      <c r="C24" s="14"/>
    </row>
    <row r="25" spans="1:3" x14ac:dyDescent="0.25">
      <c r="A25" s="11" t="s">
        <v>5</v>
      </c>
      <c r="B25" s="11"/>
      <c r="C25" s="41"/>
    </row>
    <row r="26" spans="1:3" x14ac:dyDescent="0.25">
      <c r="A26" s="18" t="s">
        <v>60</v>
      </c>
      <c r="B26" s="24" t="s">
        <v>108</v>
      </c>
      <c r="C26" s="14"/>
    </row>
    <row r="27" spans="1:3" x14ac:dyDescent="0.25">
      <c r="A27" s="18" t="s">
        <v>16</v>
      </c>
      <c r="B27" s="24" t="s">
        <v>120</v>
      </c>
      <c r="C27" s="14"/>
    </row>
    <row r="28" spans="1:3" x14ac:dyDescent="0.25">
      <c r="A28" s="18" t="s">
        <v>67</v>
      </c>
      <c r="B28" s="24" t="s">
        <v>185</v>
      </c>
      <c r="C28" s="14"/>
    </row>
    <row r="29" spans="1:3" ht="15.75" customHeight="1" x14ac:dyDescent="0.25">
      <c r="A29" s="18" t="s">
        <v>62</v>
      </c>
      <c r="B29" s="17" t="s">
        <v>182</v>
      </c>
      <c r="C29" s="15"/>
    </row>
    <row r="30" spans="1:3" ht="15.75" customHeight="1" x14ac:dyDescent="0.25">
      <c r="A30" s="18" t="s">
        <v>121</v>
      </c>
      <c r="B30" s="17" t="s">
        <v>186</v>
      </c>
      <c r="C30" s="14"/>
    </row>
    <row r="31" spans="1:3" x14ac:dyDescent="0.25">
      <c r="A31" s="18" t="s">
        <v>4</v>
      </c>
      <c r="B31" s="17" t="s">
        <v>227</v>
      </c>
      <c r="C31" s="13" t="s">
        <v>266</v>
      </c>
    </row>
    <row r="32" spans="1:3" x14ac:dyDescent="0.25">
      <c r="A32" s="18" t="s">
        <v>69</v>
      </c>
      <c r="B32" s="17" t="s">
        <v>122</v>
      </c>
      <c r="C32" s="14"/>
    </row>
    <row r="33" spans="1:3" x14ac:dyDescent="0.25">
      <c r="A33" s="18" t="s">
        <v>71</v>
      </c>
      <c r="B33" s="17" t="s">
        <v>183</v>
      </c>
      <c r="C33" s="103">
        <v>50000</v>
      </c>
    </row>
    <row r="34" spans="1:3" x14ac:dyDescent="0.25">
      <c r="A34" s="18" t="s">
        <v>123</v>
      </c>
      <c r="B34" s="17" t="s">
        <v>184</v>
      </c>
      <c r="C34" s="103">
        <v>90000</v>
      </c>
    </row>
  </sheetData>
  <mergeCells count="2">
    <mergeCell ref="A1:C1"/>
    <mergeCell ref="A8:C8"/>
  </mergeCells>
  <pageMargins left="0.25" right="0.25" top="0.25" bottom="0.25" header="0.25" footer="0.25"/>
  <pageSetup scale="94"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H72"/>
  <sheetViews>
    <sheetView zoomScaleNormal="100" workbookViewId="0">
      <selection activeCell="A43" sqref="A43"/>
    </sheetView>
  </sheetViews>
  <sheetFormatPr defaultColWidth="9.140625" defaultRowHeight="15" x14ac:dyDescent="0.25"/>
  <cols>
    <col min="1" max="1" width="15.85546875" style="23" customWidth="1"/>
    <col min="2" max="2" width="5.42578125" style="23" customWidth="1"/>
    <col min="3" max="3" width="28.85546875" style="23" customWidth="1"/>
    <col min="4" max="4" width="17.85546875" style="23" customWidth="1"/>
    <col min="5" max="5" width="19" style="23" customWidth="1"/>
    <col min="6" max="6" width="14.7109375" style="5" hidden="1" customWidth="1"/>
    <col min="7" max="7" width="0" style="23" hidden="1" customWidth="1"/>
    <col min="8" max="8" width="13.28515625" style="150" customWidth="1"/>
    <col min="9" max="16384" width="9.140625" style="23"/>
  </cols>
  <sheetData>
    <row r="1" spans="1:8" x14ac:dyDescent="0.25">
      <c r="A1" s="147" t="s">
        <v>99</v>
      </c>
      <c r="B1" s="131"/>
      <c r="C1" s="132" t="s">
        <v>19</v>
      </c>
      <c r="D1" s="142"/>
      <c r="E1" s="136" t="s">
        <v>0</v>
      </c>
      <c r="F1" s="141" t="str">
        <f>'Table of Contents'!D4</f>
        <v xml:space="preserve">                     Summit Bus</v>
      </c>
      <c r="G1" s="23" t="s">
        <v>319</v>
      </c>
      <c r="H1" s="161" t="s">
        <v>258</v>
      </c>
    </row>
    <row r="2" spans="1:8" x14ac:dyDescent="0.25">
      <c r="A2" s="54" t="s">
        <v>33</v>
      </c>
      <c r="B2" s="60"/>
      <c r="C2" s="61"/>
      <c r="D2" s="62"/>
      <c r="E2" s="134"/>
      <c r="F2" s="63"/>
      <c r="G2" s="149">
        <v>1.0999999999999999E-2</v>
      </c>
      <c r="H2" s="160"/>
    </row>
    <row r="3" spans="1:8" x14ac:dyDescent="0.25">
      <c r="A3" s="55" t="s">
        <v>47</v>
      </c>
      <c r="B3" s="64"/>
      <c r="C3" s="65"/>
      <c r="D3" s="30"/>
      <c r="E3" s="138"/>
      <c r="F3" s="66"/>
      <c r="H3" s="160"/>
    </row>
    <row r="4" spans="1:8" x14ac:dyDescent="0.25">
      <c r="A4" s="55" t="s">
        <v>136</v>
      </c>
      <c r="B4" s="67"/>
      <c r="C4" s="62"/>
      <c r="D4" s="25"/>
      <c r="E4" s="139"/>
      <c r="F4" s="66"/>
      <c r="H4" s="160"/>
    </row>
    <row r="5" spans="1:8" x14ac:dyDescent="0.25">
      <c r="A5" s="56"/>
      <c r="B5" s="67"/>
      <c r="C5" s="62"/>
      <c r="D5" s="25"/>
      <c r="E5" s="140"/>
      <c r="F5" s="68"/>
      <c r="H5" s="160"/>
    </row>
    <row r="6" spans="1:8" ht="24" x14ac:dyDescent="0.25">
      <c r="A6" s="59" t="s">
        <v>73</v>
      </c>
      <c r="B6" s="209" t="s">
        <v>74</v>
      </c>
      <c r="C6" s="210"/>
      <c r="D6" s="211"/>
      <c r="E6" s="58" t="s">
        <v>313</v>
      </c>
      <c r="F6" s="39" t="s">
        <v>90</v>
      </c>
      <c r="H6" s="39" t="s">
        <v>90</v>
      </c>
    </row>
    <row r="7" spans="1:8" x14ac:dyDescent="0.25">
      <c r="A7" s="57">
        <v>200</v>
      </c>
      <c r="B7" s="202" t="s">
        <v>91</v>
      </c>
      <c r="C7" s="203"/>
      <c r="D7" s="204"/>
      <c r="E7" s="80"/>
      <c r="F7" s="120" t="s">
        <v>267</v>
      </c>
      <c r="H7" s="120" t="s">
        <v>267</v>
      </c>
    </row>
    <row r="8" spans="1:8" ht="15" customHeight="1" x14ac:dyDescent="0.25">
      <c r="A8" s="57">
        <v>201</v>
      </c>
      <c r="B8" s="199" t="s">
        <v>75</v>
      </c>
      <c r="C8" s="200"/>
      <c r="D8" s="201"/>
      <c r="E8" s="89"/>
      <c r="F8" s="121">
        <v>200</v>
      </c>
      <c r="H8" s="152">
        <f>(F8*$G$2)+F8</f>
        <v>202.2</v>
      </c>
    </row>
    <row r="9" spans="1:8" ht="15" customHeight="1" x14ac:dyDescent="0.25">
      <c r="A9" s="57">
        <v>202</v>
      </c>
      <c r="B9" s="206" t="s">
        <v>76</v>
      </c>
      <c r="C9" s="207"/>
      <c r="D9" s="208"/>
      <c r="E9" s="92"/>
      <c r="F9" s="120">
        <v>250</v>
      </c>
      <c r="H9" s="153">
        <f t="shared" ref="H9:H72" si="0">(F9*$G$2)+F9</f>
        <v>252.75</v>
      </c>
    </row>
    <row r="10" spans="1:8" ht="15" customHeight="1" x14ac:dyDescent="0.25">
      <c r="A10" s="57">
        <v>203</v>
      </c>
      <c r="B10" s="218" t="s">
        <v>127</v>
      </c>
      <c r="C10" s="219"/>
      <c r="D10" s="220"/>
      <c r="E10" s="93" t="s">
        <v>286</v>
      </c>
      <c r="F10" s="121">
        <v>900</v>
      </c>
      <c r="H10" s="152">
        <f t="shared" si="0"/>
        <v>909.9</v>
      </c>
    </row>
    <row r="11" spans="1:8" ht="15" customHeight="1" x14ac:dyDescent="0.25">
      <c r="A11" s="57">
        <v>204</v>
      </c>
      <c r="B11" s="221" t="s">
        <v>232</v>
      </c>
      <c r="C11" s="221"/>
      <c r="D11" s="221"/>
      <c r="E11" s="92"/>
      <c r="F11" s="120" t="s">
        <v>267</v>
      </c>
      <c r="H11" s="122" t="s">
        <v>267</v>
      </c>
    </row>
    <row r="12" spans="1:8" ht="28.5" customHeight="1" x14ac:dyDescent="0.25">
      <c r="A12" s="57">
        <v>205</v>
      </c>
      <c r="B12" s="199" t="s">
        <v>137</v>
      </c>
      <c r="C12" s="200"/>
      <c r="D12" s="201"/>
      <c r="E12" s="89"/>
      <c r="F12" s="121" t="s">
        <v>267</v>
      </c>
      <c r="H12" s="121" t="s">
        <v>267</v>
      </c>
    </row>
    <row r="13" spans="1:8" ht="28.5" customHeight="1" x14ac:dyDescent="0.25">
      <c r="A13" s="57">
        <v>206</v>
      </c>
      <c r="B13" s="206" t="s">
        <v>138</v>
      </c>
      <c r="C13" s="207"/>
      <c r="D13" s="208"/>
      <c r="E13" s="92"/>
      <c r="F13" s="120">
        <v>7800</v>
      </c>
      <c r="H13" s="153">
        <f t="shared" si="0"/>
        <v>7885.8</v>
      </c>
    </row>
    <row r="14" spans="1:8" ht="28.5" customHeight="1" x14ac:dyDescent="0.25">
      <c r="A14" s="57">
        <v>207</v>
      </c>
      <c r="B14" s="199" t="s">
        <v>140</v>
      </c>
      <c r="C14" s="200"/>
      <c r="D14" s="201"/>
      <c r="E14" s="89"/>
      <c r="F14" s="121" t="s">
        <v>267</v>
      </c>
      <c r="H14" s="121" t="s">
        <v>267</v>
      </c>
    </row>
    <row r="15" spans="1:8" ht="28.5" customHeight="1" x14ac:dyDescent="0.25">
      <c r="A15" s="57">
        <v>208</v>
      </c>
      <c r="B15" s="206" t="s">
        <v>141</v>
      </c>
      <c r="C15" s="207"/>
      <c r="D15" s="208"/>
      <c r="E15" s="92"/>
      <c r="F15" s="120" t="s">
        <v>267</v>
      </c>
      <c r="H15" s="122" t="s">
        <v>267</v>
      </c>
    </row>
    <row r="16" spans="1:8" ht="40.5" customHeight="1" x14ac:dyDescent="0.25">
      <c r="A16" s="57">
        <v>209</v>
      </c>
      <c r="B16" s="199" t="s">
        <v>143</v>
      </c>
      <c r="C16" s="200"/>
      <c r="D16" s="201"/>
      <c r="E16" s="89" t="s">
        <v>285</v>
      </c>
      <c r="F16" s="121">
        <v>12500</v>
      </c>
      <c r="H16" s="152">
        <f t="shared" si="0"/>
        <v>12637.5</v>
      </c>
    </row>
    <row r="17" spans="1:8" ht="40.5" customHeight="1" x14ac:dyDescent="0.25">
      <c r="A17" s="57">
        <v>210</v>
      </c>
      <c r="B17" s="206" t="s">
        <v>142</v>
      </c>
      <c r="C17" s="207"/>
      <c r="D17" s="208"/>
      <c r="E17" s="92" t="s">
        <v>285</v>
      </c>
      <c r="F17" s="120">
        <v>12500</v>
      </c>
      <c r="H17" s="153">
        <f t="shared" si="0"/>
        <v>12637.5</v>
      </c>
    </row>
    <row r="18" spans="1:8" ht="28.5" customHeight="1" x14ac:dyDescent="0.25">
      <c r="A18" s="57">
        <v>211</v>
      </c>
      <c r="B18" s="228" t="s">
        <v>129</v>
      </c>
      <c r="C18" s="229"/>
      <c r="D18" s="230"/>
      <c r="E18" s="94"/>
      <c r="F18" s="121">
        <v>650</v>
      </c>
      <c r="H18" s="152">
        <f t="shared" si="0"/>
        <v>657.15</v>
      </c>
    </row>
    <row r="19" spans="1:8" ht="15" customHeight="1" x14ac:dyDescent="0.25">
      <c r="A19" s="57">
        <v>212</v>
      </c>
      <c r="B19" s="231" t="s">
        <v>128</v>
      </c>
      <c r="C19" s="232"/>
      <c r="D19" s="233"/>
      <c r="E19" s="95"/>
      <c r="F19" s="120">
        <v>850</v>
      </c>
      <c r="H19" s="153">
        <f t="shared" si="0"/>
        <v>859.35</v>
      </c>
    </row>
    <row r="20" spans="1:8" ht="15" customHeight="1" x14ac:dyDescent="0.25">
      <c r="A20" s="57">
        <v>213</v>
      </c>
      <c r="B20" s="218" t="s">
        <v>146</v>
      </c>
      <c r="C20" s="219"/>
      <c r="D20" s="220"/>
      <c r="E20" s="93"/>
      <c r="F20" s="121" t="s">
        <v>267</v>
      </c>
      <c r="H20" s="121" t="s">
        <v>267</v>
      </c>
    </row>
    <row r="21" spans="1:8" ht="15" customHeight="1" x14ac:dyDescent="0.25">
      <c r="A21" s="57">
        <v>214</v>
      </c>
      <c r="B21" s="231" t="s">
        <v>176</v>
      </c>
      <c r="C21" s="232"/>
      <c r="D21" s="233"/>
      <c r="E21" s="95"/>
      <c r="F21" s="120">
        <v>150</v>
      </c>
      <c r="H21" s="153">
        <f t="shared" si="0"/>
        <v>151.65</v>
      </c>
    </row>
    <row r="22" spans="1:8" ht="15" customHeight="1" x14ac:dyDescent="0.25">
      <c r="A22" s="57">
        <v>215</v>
      </c>
      <c r="B22" s="199" t="s">
        <v>147</v>
      </c>
      <c r="C22" s="200"/>
      <c r="D22" s="201"/>
      <c r="E22" s="89"/>
      <c r="F22" s="121">
        <v>900</v>
      </c>
      <c r="H22" s="152">
        <f t="shared" si="0"/>
        <v>909.9</v>
      </c>
    </row>
    <row r="23" spans="1:8" ht="15" customHeight="1" x14ac:dyDescent="0.25">
      <c r="A23" s="57">
        <v>216</v>
      </c>
      <c r="B23" s="206" t="s">
        <v>148</v>
      </c>
      <c r="C23" s="207"/>
      <c r="D23" s="208"/>
      <c r="E23" s="92"/>
      <c r="F23" s="120">
        <v>2300</v>
      </c>
      <c r="H23" s="153">
        <f t="shared" si="0"/>
        <v>2325.3000000000002</v>
      </c>
    </row>
    <row r="24" spans="1:8" ht="15" customHeight="1" x14ac:dyDescent="0.25">
      <c r="A24" s="57">
        <v>217</v>
      </c>
      <c r="B24" s="199" t="s">
        <v>150</v>
      </c>
      <c r="C24" s="200"/>
      <c r="D24" s="201"/>
      <c r="E24" s="89"/>
      <c r="F24" s="121">
        <v>1300</v>
      </c>
      <c r="H24" s="152">
        <f t="shared" si="0"/>
        <v>1314.3</v>
      </c>
    </row>
    <row r="25" spans="1:8" ht="15" customHeight="1" x14ac:dyDescent="0.25">
      <c r="A25" s="57">
        <v>218</v>
      </c>
      <c r="B25" s="206" t="s">
        <v>77</v>
      </c>
      <c r="C25" s="207"/>
      <c r="D25" s="208"/>
      <c r="E25" s="92"/>
      <c r="F25" s="120" t="s">
        <v>268</v>
      </c>
      <c r="H25" s="122" t="s">
        <v>268</v>
      </c>
    </row>
    <row r="26" spans="1:8" ht="15" customHeight="1" x14ac:dyDescent="0.25">
      <c r="A26" s="57">
        <v>219</v>
      </c>
      <c r="B26" s="199" t="s">
        <v>149</v>
      </c>
      <c r="C26" s="200"/>
      <c r="D26" s="201"/>
      <c r="E26" s="89"/>
      <c r="F26" s="121">
        <v>350</v>
      </c>
      <c r="H26" s="152">
        <f t="shared" si="0"/>
        <v>353.85</v>
      </c>
    </row>
    <row r="27" spans="1:8" ht="15" customHeight="1" x14ac:dyDescent="0.25">
      <c r="A27" s="57">
        <v>220</v>
      </c>
      <c r="B27" s="206" t="s">
        <v>170</v>
      </c>
      <c r="C27" s="207"/>
      <c r="D27" s="208"/>
      <c r="E27" s="92"/>
      <c r="F27" s="120">
        <v>125</v>
      </c>
      <c r="H27" s="153">
        <f t="shared" si="0"/>
        <v>126.375</v>
      </c>
    </row>
    <row r="28" spans="1:8" ht="15" customHeight="1" x14ac:dyDescent="0.25">
      <c r="A28" s="57">
        <v>221</v>
      </c>
      <c r="B28" s="199" t="s">
        <v>237</v>
      </c>
      <c r="C28" s="200"/>
      <c r="D28" s="201"/>
      <c r="E28" s="89"/>
      <c r="F28" s="121">
        <v>50</v>
      </c>
      <c r="H28" s="152">
        <f t="shared" si="0"/>
        <v>50.55</v>
      </c>
    </row>
    <row r="29" spans="1:8" ht="15" customHeight="1" x14ac:dyDescent="0.25">
      <c r="A29" s="57">
        <v>222</v>
      </c>
      <c r="B29" s="206" t="s">
        <v>169</v>
      </c>
      <c r="C29" s="207"/>
      <c r="D29" s="208"/>
      <c r="E29" s="92"/>
      <c r="F29" s="120">
        <v>150</v>
      </c>
      <c r="H29" s="153">
        <f t="shared" si="0"/>
        <v>151.65</v>
      </c>
    </row>
    <row r="30" spans="1:8" ht="15" customHeight="1" x14ac:dyDescent="0.25">
      <c r="A30" s="57">
        <v>223</v>
      </c>
      <c r="B30" s="199" t="s">
        <v>152</v>
      </c>
      <c r="C30" s="200"/>
      <c r="D30" s="201"/>
      <c r="E30" s="89"/>
      <c r="F30" s="121">
        <v>85</v>
      </c>
      <c r="H30" s="152">
        <f t="shared" si="0"/>
        <v>85.935000000000002</v>
      </c>
    </row>
    <row r="31" spans="1:8" ht="15" customHeight="1" x14ac:dyDescent="0.25">
      <c r="A31" s="57">
        <v>224</v>
      </c>
      <c r="B31" s="206" t="s">
        <v>154</v>
      </c>
      <c r="C31" s="207"/>
      <c r="D31" s="208"/>
      <c r="E31" s="92"/>
      <c r="F31" s="120">
        <v>500</v>
      </c>
      <c r="H31" s="153">
        <f t="shared" si="0"/>
        <v>505.5</v>
      </c>
    </row>
    <row r="32" spans="1:8" ht="15" customHeight="1" x14ac:dyDescent="0.25">
      <c r="A32" s="57">
        <v>225</v>
      </c>
      <c r="B32" s="199" t="s">
        <v>155</v>
      </c>
      <c r="C32" s="200"/>
      <c r="D32" s="201"/>
      <c r="E32" s="89"/>
      <c r="F32" s="121">
        <v>800</v>
      </c>
      <c r="H32" s="152">
        <f t="shared" si="0"/>
        <v>808.8</v>
      </c>
    </row>
    <row r="33" spans="1:8" ht="15" customHeight="1" x14ac:dyDescent="0.25">
      <c r="A33" s="57">
        <v>226</v>
      </c>
      <c r="B33" s="206" t="s">
        <v>156</v>
      </c>
      <c r="C33" s="207"/>
      <c r="D33" s="208"/>
      <c r="E33" s="92"/>
      <c r="F33" s="120">
        <v>1100</v>
      </c>
      <c r="H33" s="153">
        <f t="shared" si="0"/>
        <v>1112.0999999999999</v>
      </c>
    </row>
    <row r="34" spans="1:8" ht="15" customHeight="1" x14ac:dyDescent="0.25">
      <c r="A34" s="57">
        <v>227</v>
      </c>
      <c r="B34" s="199" t="s">
        <v>157</v>
      </c>
      <c r="C34" s="200"/>
      <c r="D34" s="201"/>
      <c r="E34" s="89"/>
      <c r="F34" s="121">
        <v>1500</v>
      </c>
      <c r="H34" s="152">
        <f t="shared" si="0"/>
        <v>1516.5</v>
      </c>
    </row>
    <row r="35" spans="1:8" ht="15" customHeight="1" x14ac:dyDescent="0.25">
      <c r="A35" s="57">
        <v>228</v>
      </c>
      <c r="B35" s="206" t="s">
        <v>229</v>
      </c>
      <c r="C35" s="207"/>
      <c r="D35" s="208"/>
      <c r="E35" s="92" t="s">
        <v>284</v>
      </c>
      <c r="F35" s="120">
        <v>-2000</v>
      </c>
      <c r="H35" s="181">
        <v>-2000</v>
      </c>
    </row>
    <row r="36" spans="1:8" ht="15" customHeight="1" x14ac:dyDescent="0.25">
      <c r="A36" s="57">
        <v>229</v>
      </c>
      <c r="B36" s="199" t="s">
        <v>151</v>
      </c>
      <c r="C36" s="200"/>
      <c r="D36" s="201"/>
      <c r="E36" s="89"/>
      <c r="F36" s="121">
        <v>250</v>
      </c>
      <c r="H36" s="152">
        <f t="shared" si="0"/>
        <v>252.75</v>
      </c>
    </row>
    <row r="37" spans="1:8" ht="15" customHeight="1" x14ac:dyDescent="0.25">
      <c r="A37" s="57">
        <v>230</v>
      </c>
      <c r="B37" s="206" t="s">
        <v>166</v>
      </c>
      <c r="C37" s="207"/>
      <c r="D37" s="208"/>
      <c r="E37" s="92"/>
      <c r="F37" s="120">
        <v>80</v>
      </c>
      <c r="H37" s="153">
        <f t="shared" si="0"/>
        <v>80.88</v>
      </c>
    </row>
    <row r="38" spans="1:8" ht="15" customHeight="1" x14ac:dyDescent="0.25">
      <c r="A38" s="57">
        <v>231</v>
      </c>
      <c r="B38" s="199" t="s">
        <v>230</v>
      </c>
      <c r="C38" s="200"/>
      <c r="D38" s="201"/>
      <c r="E38" s="89"/>
      <c r="F38" s="121">
        <v>160</v>
      </c>
      <c r="H38" s="152">
        <f t="shared" si="0"/>
        <v>161.76</v>
      </c>
    </row>
    <row r="39" spans="1:8" ht="15" customHeight="1" x14ac:dyDescent="0.25">
      <c r="A39" s="57">
        <v>232</v>
      </c>
      <c r="B39" s="206" t="s">
        <v>159</v>
      </c>
      <c r="C39" s="207"/>
      <c r="D39" s="208"/>
      <c r="E39" s="92"/>
      <c r="F39" s="120">
        <v>1000</v>
      </c>
      <c r="H39" s="153">
        <f t="shared" si="0"/>
        <v>1011</v>
      </c>
    </row>
    <row r="40" spans="1:8" ht="15" customHeight="1" x14ac:dyDescent="0.25">
      <c r="A40" s="57">
        <v>233</v>
      </c>
      <c r="B40" s="199" t="s">
        <v>175</v>
      </c>
      <c r="C40" s="200"/>
      <c r="D40" s="201"/>
      <c r="E40" s="89"/>
      <c r="F40" s="121">
        <v>250</v>
      </c>
      <c r="H40" s="152">
        <f t="shared" si="0"/>
        <v>252.75</v>
      </c>
    </row>
    <row r="41" spans="1:8" ht="15" customHeight="1" x14ac:dyDescent="0.25">
      <c r="A41" s="57">
        <v>234</v>
      </c>
      <c r="B41" s="206" t="s">
        <v>226</v>
      </c>
      <c r="C41" s="207"/>
      <c r="D41" s="208"/>
      <c r="E41" s="92"/>
      <c r="F41" s="120">
        <v>450</v>
      </c>
      <c r="H41" s="153">
        <f t="shared" si="0"/>
        <v>454.95</v>
      </c>
    </row>
    <row r="42" spans="1:8" ht="15" customHeight="1" x14ac:dyDescent="0.25">
      <c r="A42" s="57">
        <v>235</v>
      </c>
      <c r="B42" s="199" t="s">
        <v>236</v>
      </c>
      <c r="C42" s="200"/>
      <c r="D42" s="201"/>
      <c r="E42" s="89"/>
      <c r="F42" s="121">
        <v>250</v>
      </c>
      <c r="H42" s="152">
        <f t="shared" si="0"/>
        <v>252.75</v>
      </c>
    </row>
    <row r="43" spans="1:8" ht="15" customHeight="1" x14ac:dyDescent="0.25">
      <c r="A43" s="57">
        <v>236</v>
      </c>
      <c r="B43" s="206" t="s">
        <v>162</v>
      </c>
      <c r="C43" s="207"/>
      <c r="D43" s="208"/>
      <c r="E43" s="92"/>
      <c r="F43" s="120">
        <v>450</v>
      </c>
      <c r="H43" s="153">
        <f t="shared" si="0"/>
        <v>454.95</v>
      </c>
    </row>
    <row r="44" spans="1:8" ht="15" customHeight="1" x14ac:dyDescent="0.25">
      <c r="A44" s="57">
        <v>237</v>
      </c>
      <c r="B44" s="199" t="s">
        <v>163</v>
      </c>
      <c r="C44" s="200"/>
      <c r="D44" s="201"/>
      <c r="E44" s="89"/>
      <c r="F44" s="121">
        <v>400</v>
      </c>
      <c r="H44" s="152">
        <f t="shared" si="0"/>
        <v>404.4</v>
      </c>
    </row>
    <row r="45" spans="1:8" ht="15" customHeight="1" x14ac:dyDescent="0.25">
      <c r="A45" s="57">
        <v>238</v>
      </c>
      <c r="B45" s="206" t="s">
        <v>164</v>
      </c>
      <c r="C45" s="207"/>
      <c r="D45" s="208"/>
      <c r="E45" s="92"/>
      <c r="F45" s="120">
        <v>450</v>
      </c>
      <c r="H45" s="153">
        <f t="shared" si="0"/>
        <v>454.95</v>
      </c>
    </row>
    <row r="46" spans="1:8" ht="15" customHeight="1" x14ac:dyDescent="0.25">
      <c r="A46" s="57">
        <v>239</v>
      </c>
      <c r="B46" s="199" t="s">
        <v>160</v>
      </c>
      <c r="C46" s="200"/>
      <c r="D46" s="201"/>
      <c r="E46" s="89"/>
      <c r="F46" s="121" t="s">
        <v>267</v>
      </c>
      <c r="H46" s="121" t="s">
        <v>267</v>
      </c>
    </row>
    <row r="47" spans="1:8" ht="15" customHeight="1" x14ac:dyDescent="0.25">
      <c r="A47" s="57">
        <v>240</v>
      </c>
      <c r="B47" s="212" t="s">
        <v>161</v>
      </c>
      <c r="C47" s="213"/>
      <c r="D47" s="214"/>
      <c r="E47" s="106"/>
      <c r="F47" s="120">
        <v>350</v>
      </c>
      <c r="H47" s="153">
        <f t="shared" si="0"/>
        <v>353.85</v>
      </c>
    </row>
    <row r="48" spans="1:8" ht="15" customHeight="1" x14ac:dyDescent="0.25">
      <c r="A48" s="57">
        <v>241</v>
      </c>
      <c r="B48" s="199" t="s">
        <v>219</v>
      </c>
      <c r="C48" s="200"/>
      <c r="D48" s="201"/>
      <c r="E48" s="89"/>
      <c r="F48" s="121">
        <v>800</v>
      </c>
      <c r="H48" s="152">
        <f t="shared" si="0"/>
        <v>808.8</v>
      </c>
    </row>
    <row r="49" spans="1:8" ht="15" customHeight="1" x14ac:dyDescent="0.25">
      <c r="A49" s="57">
        <v>242</v>
      </c>
      <c r="B49" s="212" t="s">
        <v>228</v>
      </c>
      <c r="C49" s="213"/>
      <c r="D49" s="214"/>
      <c r="E49" s="106"/>
      <c r="F49" s="120">
        <v>800</v>
      </c>
      <c r="H49" s="153">
        <f t="shared" si="0"/>
        <v>808.8</v>
      </c>
    </row>
    <row r="50" spans="1:8" ht="15" customHeight="1" x14ac:dyDescent="0.25">
      <c r="A50" s="57">
        <v>243</v>
      </c>
      <c r="B50" s="199" t="s">
        <v>153</v>
      </c>
      <c r="C50" s="200"/>
      <c r="D50" s="201"/>
      <c r="E50" s="89"/>
      <c r="F50" s="121">
        <v>200</v>
      </c>
      <c r="H50" s="152">
        <f t="shared" si="0"/>
        <v>202.2</v>
      </c>
    </row>
    <row r="51" spans="1:8" ht="15" customHeight="1" x14ac:dyDescent="0.25">
      <c r="A51" s="57">
        <v>244</v>
      </c>
      <c r="B51" s="212" t="s">
        <v>80</v>
      </c>
      <c r="C51" s="213"/>
      <c r="D51" s="214"/>
      <c r="E51" s="106"/>
      <c r="F51" s="120">
        <v>200</v>
      </c>
      <c r="H51" s="153">
        <f t="shared" si="0"/>
        <v>202.2</v>
      </c>
    </row>
    <row r="52" spans="1:8" ht="15" customHeight="1" x14ac:dyDescent="0.25">
      <c r="A52" s="57">
        <v>245</v>
      </c>
      <c r="B52" s="199" t="s">
        <v>216</v>
      </c>
      <c r="C52" s="200"/>
      <c r="D52" s="201"/>
      <c r="E52" s="89"/>
      <c r="F52" s="121">
        <v>20</v>
      </c>
      <c r="H52" s="152">
        <f t="shared" si="0"/>
        <v>20.22</v>
      </c>
    </row>
    <row r="53" spans="1:8" ht="15" customHeight="1" x14ac:dyDescent="0.25">
      <c r="A53" s="57">
        <v>246</v>
      </c>
      <c r="B53" s="212" t="s">
        <v>81</v>
      </c>
      <c r="C53" s="213"/>
      <c r="D53" s="214"/>
      <c r="E53" s="106"/>
      <c r="F53" s="120">
        <v>100</v>
      </c>
      <c r="H53" s="153">
        <f t="shared" si="0"/>
        <v>101.1</v>
      </c>
    </row>
    <row r="54" spans="1:8" x14ac:dyDescent="0.25">
      <c r="A54" s="57">
        <v>247</v>
      </c>
      <c r="B54" s="199" t="s">
        <v>82</v>
      </c>
      <c r="C54" s="200"/>
      <c r="D54" s="201"/>
      <c r="E54" s="89"/>
      <c r="F54" s="121">
        <v>250</v>
      </c>
      <c r="H54" s="152">
        <f t="shared" si="0"/>
        <v>252.75</v>
      </c>
    </row>
    <row r="55" spans="1:8" x14ac:dyDescent="0.25">
      <c r="A55" s="57">
        <v>248</v>
      </c>
      <c r="B55" s="212" t="s">
        <v>144</v>
      </c>
      <c r="C55" s="213"/>
      <c r="D55" s="214"/>
      <c r="E55" s="106"/>
      <c r="F55" s="120">
        <v>380</v>
      </c>
      <c r="H55" s="153">
        <f t="shared" si="0"/>
        <v>384.18</v>
      </c>
    </row>
    <row r="56" spans="1:8" x14ac:dyDescent="0.25">
      <c r="A56" s="57">
        <v>249</v>
      </c>
      <c r="B56" s="199" t="s">
        <v>145</v>
      </c>
      <c r="C56" s="200"/>
      <c r="D56" s="201"/>
      <c r="E56" s="89"/>
      <c r="F56" s="121">
        <v>450</v>
      </c>
      <c r="H56" s="152">
        <f t="shared" si="0"/>
        <v>454.95</v>
      </c>
    </row>
    <row r="57" spans="1:8" x14ac:dyDescent="0.25">
      <c r="A57" s="57">
        <v>250</v>
      </c>
      <c r="B57" s="212" t="s">
        <v>83</v>
      </c>
      <c r="C57" s="213"/>
      <c r="D57" s="214"/>
      <c r="E57" s="106"/>
      <c r="F57" s="120">
        <v>100</v>
      </c>
      <c r="H57" s="153">
        <f t="shared" si="0"/>
        <v>101.1</v>
      </c>
    </row>
    <row r="58" spans="1:8" ht="15" customHeight="1" x14ac:dyDescent="0.25">
      <c r="A58" s="57">
        <v>251</v>
      </c>
      <c r="B58" s="226" t="s">
        <v>165</v>
      </c>
      <c r="C58" s="226"/>
      <c r="D58" s="226"/>
      <c r="E58" s="89"/>
      <c r="F58" s="121">
        <v>-175</v>
      </c>
      <c r="H58" s="182">
        <v>-175</v>
      </c>
    </row>
    <row r="59" spans="1:8" ht="15" customHeight="1" x14ac:dyDescent="0.25">
      <c r="A59" s="57">
        <v>252</v>
      </c>
      <c r="B59" s="212" t="s">
        <v>174</v>
      </c>
      <c r="C59" s="213"/>
      <c r="D59" s="214"/>
      <c r="E59" s="106"/>
      <c r="F59" s="120">
        <v>200</v>
      </c>
      <c r="H59" s="153">
        <f t="shared" si="0"/>
        <v>202.2</v>
      </c>
    </row>
    <row r="60" spans="1:8" ht="15" customHeight="1" x14ac:dyDescent="0.25">
      <c r="A60" s="57">
        <v>253</v>
      </c>
      <c r="B60" s="226" t="s">
        <v>171</v>
      </c>
      <c r="C60" s="226"/>
      <c r="D60" s="226"/>
      <c r="E60" s="89"/>
      <c r="F60" s="121">
        <v>25</v>
      </c>
      <c r="H60" s="152">
        <f t="shared" si="0"/>
        <v>25.274999999999999</v>
      </c>
    </row>
    <row r="61" spans="1:8" ht="15" customHeight="1" x14ac:dyDescent="0.25">
      <c r="A61" s="57">
        <v>254</v>
      </c>
      <c r="B61" s="234" t="s">
        <v>172</v>
      </c>
      <c r="C61" s="235"/>
      <c r="D61" s="236"/>
      <c r="E61" s="106"/>
      <c r="F61" s="120" t="s">
        <v>267</v>
      </c>
      <c r="H61" s="122" t="s">
        <v>267</v>
      </c>
    </row>
    <row r="62" spans="1:8" ht="15" customHeight="1" x14ac:dyDescent="0.25">
      <c r="A62" s="57">
        <v>255</v>
      </c>
      <c r="B62" s="199" t="s">
        <v>173</v>
      </c>
      <c r="C62" s="200"/>
      <c r="D62" s="201"/>
      <c r="E62" s="89"/>
      <c r="F62" s="121" t="s">
        <v>288</v>
      </c>
      <c r="H62" s="121" t="s">
        <v>288</v>
      </c>
    </row>
    <row r="63" spans="1:8" ht="15" customHeight="1" x14ac:dyDescent="0.25">
      <c r="A63" s="57">
        <v>256</v>
      </c>
      <c r="B63" s="234" t="s">
        <v>167</v>
      </c>
      <c r="C63" s="235"/>
      <c r="D63" s="236"/>
      <c r="E63" s="106"/>
      <c r="F63" s="120">
        <v>300</v>
      </c>
      <c r="H63" s="153">
        <f t="shared" si="0"/>
        <v>303.3</v>
      </c>
    </row>
    <row r="64" spans="1:8" ht="15" customHeight="1" x14ac:dyDescent="0.25">
      <c r="A64" s="57">
        <v>257</v>
      </c>
      <c r="B64" s="215" t="s">
        <v>178</v>
      </c>
      <c r="C64" s="216"/>
      <c r="D64" s="217"/>
      <c r="E64" s="89"/>
      <c r="F64" s="121">
        <v>175</v>
      </c>
      <c r="H64" s="152">
        <f t="shared" si="0"/>
        <v>176.92500000000001</v>
      </c>
    </row>
    <row r="65" spans="1:8" ht="15" customHeight="1" x14ac:dyDescent="0.25">
      <c r="A65" s="57">
        <v>258</v>
      </c>
      <c r="B65" s="234" t="s">
        <v>179</v>
      </c>
      <c r="C65" s="235"/>
      <c r="D65" s="236"/>
      <c r="E65" s="106"/>
      <c r="F65" s="120">
        <v>36</v>
      </c>
      <c r="H65" s="153">
        <f t="shared" si="0"/>
        <v>36.396000000000001</v>
      </c>
    </row>
    <row r="66" spans="1:8" ht="15" customHeight="1" x14ac:dyDescent="0.25">
      <c r="A66" s="57">
        <v>259</v>
      </c>
      <c r="B66" s="215" t="s">
        <v>177</v>
      </c>
      <c r="C66" s="216"/>
      <c r="D66" s="217"/>
      <c r="E66" s="89"/>
      <c r="F66" s="121">
        <v>600</v>
      </c>
      <c r="H66" s="152">
        <f t="shared" si="0"/>
        <v>606.6</v>
      </c>
    </row>
    <row r="67" spans="1:8" x14ac:dyDescent="0.25">
      <c r="A67" s="57">
        <v>260</v>
      </c>
      <c r="B67" s="225" t="s">
        <v>131</v>
      </c>
      <c r="C67" s="225"/>
      <c r="D67" s="225"/>
      <c r="E67" s="107" t="s">
        <v>287</v>
      </c>
      <c r="F67" s="120">
        <v>1600</v>
      </c>
      <c r="H67" s="153">
        <f t="shared" si="0"/>
        <v>1617.6</v>
      </c>
    </row>
    <row r="68" spans="1:8" x14ac:dyDescent="0.25">
      <c r="A68" s="57">
        <v>261</v>
      </c>
      <c r="B68" s="199" t="s">
        <v>158</v>
      </c>
      <c r="C68" s="200"/>
      <c r="D68" s="201"/>
      <c r="E68" s="91"/>
      <c r="F68" s="121">
        <v>4800</v>
      </c>
      <c r="H68" s="152">
        <f t="shared" si="0"/>
        <v>4852.8</v>
      </c>
    </row>
    <row r="69" spans="1:8" ht="28.5" customHeight="1" x14ac:dyDescent="0.25">
      <c r="A69" s="57">
        <v>262</v>
      </c>
      <c r="B69" s="222" t="s">
        <v>238</v>
      </c>
      <c r="C69" s="223"/>
      <c r="D69" s="224"/>
      <c r="E69" s="107" t="s">
        <v>269</v>
      </c>
      <c r="F69" s="120" t="s">
        <v>288</v>
      </c>
      <c r="H69" s="120" t="s">
        <v>288</v>
      </c>
    </row>
    <row r="70" spans="1:8" ht="39.75" customHeight="1" x14ac:dyDescent="0.25">
      <c r="A70" s="57">
        <v>263</v>
      </c>
      <c r="B70" s="227" t="s">
        <v>239</v>
      </c>
      <c r="C70" s="227"/>
      <c r="D70" s="227"/>
      <c r="E70" s="91"/>
      <c r="F70" s="121">
        <v>5000</v>
      </c>
      <c r="H70" s="152">
        <f t="shared" si="0"/>
        <v>5055</v>
      </c>
    </row>
    <row r="71" spans="1:8" x14ac:dyDescent="0.25">
      <c r="A71" s="57">
        <v>264</v>
      </c>
      <c r="B71" s="225" t="s">
        <v>132</v>
      </c>
      <c r="C71" s="225"/>
      <c r="D71" s="225"/>
      <c r="E71" s="107"/>
      <c r="F71" s="120">
        <v>1150</v>
      </c>
      <c r="H71" s="153">
        <f t="shared" si="0"/>
        <v>1162.6500000000001</v>
      </c>
    </row>
    <row r="72" spans="1:8" x14ac:dyDescent="0.25">
      <c r="A72" s="57">
        <v>265</v>
      </c>
      <c r="B72" s="205" t="s">
        <v>168</v>
      </c>
      <c r="C72" s="205"/>
      <c r="D72" s="205"/>
      <c r="E72" s="91"/>
      <c r="F72" s="121">
        <v>200</v>
      </c>
      <c r="H72" s="152">
        <f t="shared" si="0"/>
        <v>202.2</v>
      </c>
    </row>
  </sheetData>
  <mergeCells count="67">
    <mergeCell ref="B57:D57"/>
    <mergeCell ref="B64:D64"/>
    <mergeCell ref="B65:D65"/>
    <mergeCell ref="B61:D61"/>
    <mergeCell ref="B63:D63"/>
    <mergeCell ref="B44:D44"/>
    <mergeCell ref="B45:D45"/>
    <mergeCell ref="B41:D41"/>
    <mergeCell ref="B42:D42"/>
    <mergeCell ref="B56:D56"/>
    <mergeCell ref="B50:D50"/>
    <mergeCell ref="B51:D51"/>
    <mergeCell ref="B32:D32"/>
    <mergeCell ref="B33:D33"/>
    <mergeCell ref="B34:D34"/>
    <mergeCell ref="B37:D37"/>
    <mergeCell ref="B43:D43"/>
    <mergeCell ref="B40:D40"/>
    <mergeCell ref="B20:D20"/>
    <mergeCell ref="B22:D22"/>
    <mergeCell ref="B23:D23"/>
    <mergeCell ref="B39:D39"/>
    <mergeCell ref="B17:D17"/>
    <mergeCell ref="B18:D18"/>
    <mergeCell ref="B25:D25"/>
    <mergeCell ref="B29:D29"/>
    <mergeCell ref="B30:D30"/>
    <mergeCell ref="B19:D19"/>
    <mergeCell ref="B21:D21"/>
    <mergeCell ref="B26:D26"/>
    <mergeCell ref="B24:D24"/>
    <mergeCell ref="B28:D28"/>
    <mergeCell ref="B38:D38"/>
    <mergeCell ref="B31:D31"/>
    <mergeCell ref="B69:D69"/>
    <mergeCell ref="B71:D71"/>
    <mergeCell ref="B58:D58"/>
    <mergeCell ref="B60:D60"/>
    <mergeCell ref="B67:D67"/>
    <mergeCell ref="B70:D70"/>
    <mergeCell ref="B14:D14"/>
    <mergeCell ref="B15:D15"/>
    <mergeCell ref="B16:D16"/>
    <mergeCell ref="B13:D13"/>
    <mergeCell ref="B6:D6"/>
    <mergeCell ref="B7:D7"/>
    <mergeCell ref="B8:D8"/>
    <mergeCell ref="B9:D9"/>
    <mergeCell ref="B12:D12"/>
    <mergeCell ref="B10:D10"/>
    <mergeCell ref="B11:D11"/>
    <mergeCell ref="B72:D72"/>
    <mergeCell ref="B27:D27"/>
    <mergeCell ref="B62:D62"/>
    <mergeCell ref="B59:D59"/>
    <mergeCell ref="B35:D35"/>
    <mergeCell ref="B36:D36"/>
    <mergeCell ref="B46:D46"/>
    <mergeCell ref="B47:D47"/>
    <mergeCell ref="B66:D66"/>
    <mergeCell ref="B68:D68"/>
    <mergeCell ref="B55:D55"/>
    <mergeCell ref="B53:D53"/>
    <mergeCell ref="B52:D52"/>
    <mergeCell ref="B54:D54"/>
    <mergeCell ref="B49:D49"/>
    <mergeCell ref="B48:D48"/>
  </mergeCells>
  <pageMargins left="0.25" right="0.25" top="0.25" bottom="0.25" header="0.25" footer="0.25"/>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C34"/>
  <sheetViews>
    <sheetView zoomScaleNormal="100" workbookViewId="0">
      <selection activeCell="A43" sqref="A43"/>
    </sheetView>
  </sheetViews>
  <sheetFormatPr defaultColWidth="9.140625" defaultRowHeight="15" x14ac:dyDescent="0.25"/>
  <cols>
    <col min="1" max="1" width="32" style="23" customWidth="1"/>
    <col min="2" max="2" width="37" style="23" customWidth="1"/>
    <col min="3" max="3" width="38.85546875" style="23" customWidth="1"/>
    <col min="4" max="4" width="9.140625" style="23"/>
    <col min="5" max="5" width="8.28515625" style="23" customWidth="1"/>
    <col min="6" max="16384" width="9.140625" style="23"/>
  </cols>
  <sheetData>
    <row r="1" spans="1:3" ht="39.75" customHeight="1" x14ac:dyDescent="0.25">
      <c r="A1" s="192" t="s">
        <v>29</v>
      </c>
      <c r="B1" s="193"/>
      <c r="C1" s="194"/>
    </row>
    <row r="2" spans="1:3" ht="15.75" x14ac:dyDescent="0.25">
      <c r="A2" s="74" t="s">
        <v>100</v>
      </c>
      <c r="B2" s="21" t="s">
        <v>0</v>
      </c>
      <c r="C2" s="44" t="s">
        <v>258</v>
      </c>
    </row>
    <row r="3" spans="1:3" ht="15.75" x14ac:dyDescent="0.25">
      <c r="A3" s="49" t="s">
        <v>45</v>
      </c>
      <c r="B3" s="21" t="s">
        <v>27</v>
      </c>
      <c r="C3" s="101" t="s">
        <v>259</v>
      </c>
    </row>
    <row r="4" spans="1:3" ht="15.75" x14ac:dyDescent="0.25">
      <c r="A4" s="50" t="s">
        <v>47</v>
      </c>
      <c r="B4" s="21" t="s">
        <v>1</v>
      </c>
      <c r="C4" s="102" t="s">
        <v>260</v>
      </c>
    </row>
    <row r="5" spans="1:3" ht="15.75" x14ac:dyDescent="0.25">
      <c r="A5" s="50" t="s">
        <v>139</v>
      </c>
      <c r="B5" s="21"/>
      <c r="C5" s="45"/>
    </row>
    <row r="6" spans="1:3" ht="20.25" customHeight="1" x14ac:dyDescent="0.3">
      <c r="A6" s="73"/>
      <c r="B6" s="22" t="s">
        <v>28</v>
      </c>
      <c r="C6" s="104">
        <v>76836</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27" t="s">
        <v>125</v>
      </c>
      <c r="C10" s="2" t="s">
        <v>261</v>
      </c>
    </row>
    <row r="11" spans="1:3" x14ac:dyDescent="0.25">
      <c r="A11" s="19" t="s">
        <v>12</v>
      </c>
      <c r="B11" s="79" t="s">
        <v>234</v>
      </c>
      <c r="C11" s="14"/>
    </row>
    <row r="12" spans="1:3" x14ac:dyDescent="0.25">
      <c r="A12" s="18" t="s">
        <v>10</v>
      </c>
      <c r="B12" s="17" t="s">
        <v>114</v>
      </c>
      <c r="C12" s="14"/>
    </row>
    <row r="13" spans="1:3" x14ac:dyDescent="0.25">
      <c r="A13" s="18" t="s">
        <v>18</v>
      </c>
      <c r="B13" s="17" t="s">
        <v>115</v>
      </c>
      <c r="C13" s="14"/>
    </row>
    <row r="14" spans="1:3" x14ac:dyDescent="0.25">
      <c r="A14" s="18" t="s">
        <v>7</v>
      </c>
      <c r="B14" s="17" t="s">
        <v>116</v>
      </c>
      <c r="C14" s="14"/>
    </row>
    <row r="15" spans="1:3" x14ac:dyDescent="0.25">
      <c r="A15" s="18" t="s">
        <v>117</v>
      </c>
      <c r="B15" s="24" t="s">
        <v>124</v>
      </c>
      <c r="C15" s="148" t="s">
        <v>263</v>
      </c>
    </row>
    <row r="16" spans="1:3" x14ac:dyDescent="0.25">
      <c r="A16" s="18" t="s">
        <v>118</v>
      </c>
      <c r="B16" s="24" t="s">
        <v>119</v>
      </c>
      <c r="C16" s="14"/>
    </row>
    <row r="17" spans="1:3" x14ac:dyDescent="0.25">
      <c r="A17" s="11" t="s">
        <v>2</v>
      </c>
      <c r="B17" s="11"/>
      <c r="C17" s="41"/>
    </row>
    <row r="18" spans="1:3" x14ac:dyDescent="0.25">
      <c r="A18" s="18" t="s">
        <v>52</v>
      </c>
      <c r="B18" s="17" t="s">
        <v>53</v>
      </c>
      <c r="C18" s="14"/>
    </row>
    <row r="19" spans="1:3" x14ac:dyDescent="0.25">
      <c r="A19" s="18" t="s">
        <v>3</v>
      </c>
      <c r="B19" s="17" t="s">
        <v>54</v>
      </c>
      <c r="C19" s="14"/>
    </row>
    <row r="20" spans="1:3" x14ac:dyDescent="0.25">
      <c r="A20" s="12" t="s">
        <v>8</v>
      </c>
      <c r="B20" s="12" t="s">
        <v>218</v>
      </c>
      <c r="C20" s="77" t="s">
        <v>264</v>
      </c>
    </row>
    <row r="21" spans="1:3" x14ac:dyDescent="0.25">
      <c r="A21" s="12" t="s">
        <v>224</v>
      </c>
      <c r="B21" s="12" t="s">
        <v>225</v>
      </c>
      <c r="C21" s="77" t="s">
        <v>265</v>
      </c>
    </row>
    <row r="22" spans="1:3" x14ac:dyDescent="0.25">
      <c r="A22" s="12" t="s">
        <v>56</v>
      </c>
      <c r="B22" s="12" t="s">
        <v>56</v>
      </c>
      <c r="C22" s="14"/>
    </row>
    <row r="23" spans="1:3" x14ac:dyDescent="0.25">
      <c r="A23" s="18" t="s">
        <v>57</v>
      </c>
      <c r="B23" s="18" t="s">
        <v>57</v>
      </c>
      <c r="C23" s="14"/>
    </row>
    <row r="24" spans="1:3" x14ac:dyDescent="0.25">
      <c r="A24" s="18" t="s">
        <v>58</v>
      </c>
      <c r="B24" s="18" t="s">
        <v>58</v>
      </c>
      <c r="C24" s="14"/>
    </row>
    <row r="25" spans="1:3" x14ac:dyDescent="0.25">
      <c r="A25" s="11" t="s">
        <v>5</v>
      </c>
      <c r="B25" s="11"/>
      <c r="C25" s="41"/>
    </row>
    <row r="26" spans="1:3" x14ac:dyDescent="0.25">
      <c r="A26" s="18" t="s">
        <v>60</v>
      </c>
      <c r="B26" s="24" t="s">
        <v>109</v>
      </c>
      <c r="C26" s="14"/>
    </row>
    <row r="27" spans="1:3" ht="15" customHeight="1" x14ac:dyDescent="0.25">
      <c r="A27" s="18" t="s">
        <v>16</v>
      </c>
      <c r="B27" s="24" t="s">
        <v>120</v>
      </c>
      <c r="C27" s="14"/>
    </row>
    <row r="28" spans="1:3" x14ac:dyDescent="0.25">
      <c r="A28" s="18" t="s">
        <v>67</v>
      </c>
      <c r="B28" s="24" t="s">
        <v>185</v>
      </c>
      <c r="C28" s="14"/>
    </row>
    <row r="29" spans="1:3" ht="15.75" customHeight="1" x14ac:dyDescent="0.25">
      <c r="A29" s="18" t="s">
        <v>62</v>
      </c>
      <c r="B29" s="17" t="s">
        <v>182</v>
      </c>
      <c r="C29" s="15"/>
    </row>
    <row r="30" spans="1:3" ht="15.75" customHeight="1" x14ac:dyDescent="0.25">
      <c r="A30" s="18" t="s">
        <v>121</v>
      </c>
      <c r="B30" s="17" t="s">
        <v>186</v>
      </c>
      <c r="C30" s="14"/>
    </row>
    <row r="31" spans="1:3" x14ac:dyDescent="0.25">
      <c r="A31" s="12" t="s">
        <v>4</v>
      </c>
      <c r="B31" s="12" t="s">
        <v>227</v>
      </c>
      <c r="C31" s="13" t="s">
        <v>266</v>
      </c>
    </row>
    <row r="32" spans="1:3" x14ac:dyDescent="0.25">
      <c r="A32" s="18" t="s">
        <v>69</v>
      </c>
      <c r="B32" s="17" t="s">
        <v>122</v>
      </c>
      <c r="C32" s="14"/>
    </row>
    <row r="33" spans="1:3" x14ac:dyDescent="0.25">
      <c r="A33" s="18" t="s">
        <v>71</v>
      </c>
      <c r="B33" s="17" t="s">
        <v>183</v>
      </c>
      <c r="C33" s="103">
        <v>50000</v>
      </c>
    </row>
    <row r="34" spans="1:3" x14ac:dyDescent="0.25">
      <c r="A34" s="18" t="s">
        <v>123</v>
      </c>
      <c r="B34" s="17" t="s">
        <v>184</v>
      </c>
      <c r="C34" s="103">
        <v>90000</v>
      </c>
    </row>
  </sheetData>
  <mergeCells count="2">
    <mergeCell ref="A1:C1"/>
    <mergeCell ref="A8:C8"/>
  </mergeCells>
  <pageMargins left="0.25" right="0.25" top="0.25" bottom="0.25" header="0.25" footer="0.25"/>
  <pageSetup scale="94"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72"/>
  <sheetViews>
    <sheetView zoomScaleNormal="100" workbookViewId="0">
      <selection activeCell="A82" sqref="A82"/>
    </sheetView>
  </sheetViews>
  <sheetFormatPr defaultColWidth="9.140625" defaultRowHeight="15" x14ac:dyDescent="0.25"/>
  <cols>
    <col min="1" max="1" width="15.85546875" style="23" customWidth="1"/>
    <col min="2" max="2" width="5.42578125" style="23" customWidth="1"/>
    <col min="3" max="3" width="28.85546875" style="23" customWidth="1"/>
    <col min="4" max="4" width="18.140625" style="23" customWidth="1"/>
    <col min="5" max="5" width="19" style="5" customWidth="1"/>
    <col min="6" max="6" width="14.42578125" style="23" hidden="1" customWidth="1"/>
    <col min="7" max="7" width="0" style="23" hidden="1" customWidth="1"/>
    <col min="8" max="8" width="14.42578125" style="23" customWidth="1"/>
    <col min="9" max="16384" width="9.140625" style="23"/>
  </cols>
  <sheetData>
    <row r="1" spans="1:8" x14ac:dyDescent="0.25">
      <c r="A1" s="147" t="s">
        <v>100</v>
      </c>
      <c r="B1" s="237" t="s">
        <v>19</v>
      </c>
      <c r="C1" s="238"/>
      <c r="D1" s="239"/>
      <c r="E1" s="136" t="s">
        <v>0</v>
      </c>
      <c r="F1" s="141" t="str">
        <f>'Table of Contents'!D4</f>
        <v xml:space="preserve">                     Summit Bus</v>
      </c>
      <c r="G1" s="23" t="s">
        <v>319</v>
      </c>
      <c r="H1" s="167" t="s">
        <v>258</v>
      </c>
    </row>
    <row r="2" spans="1:8" x14ac:dyDescent="0.25">
      <c r="A2" s="54" t="s">
        <v>45</v>
      </c>
      <c r="B2" s="60"/>
      <c r="C2" s="61"/>
      <c r="D2" s="62"/>
      <c r="E2" s="144"/>
      <c r="F2" s="63"/>
      <c r="G2" s="149">
        <v>1.0999999999999999E-2</v>
      </c>
      <c r="H2" s="154"/>
    </row>
    <row r="3" spans="1:8" x14ac:dyDescent="0.25">
      <c r="A3" s="55" t="s">
        <v>47</v>
      </c>
      <c r="B3" s="64"/>
      <c r="C3" s="65"/>
      <c r="D3" s="30"/>
      <c r="E3" s="138"/>
      <c r="F3" s="66"/>
      <c r="H3" s="155"/>
    </row>
    <row r="4" spans="1:8" x14ac:dyDescent="0.25">
      <c r="A4" s="55" t="s">
        <v>197</v>
      </c>
      <c r="B4" s="67"/>
      <c r="C4" s="62"/>
      <c r="D4" s="25"/>
      <c r="E4" s="139"/>
      <c r="F4" s="66"/>
      <c r="H4" s="155"/>
    </row>
    <row r="5" spans="1:8" x14ac:dyDescent="0.25">
      <c r="A5" s="56"/>
      <c r="B5" s="67"/>
      <c r="C5" s="62"/>
      <c r="D5" s="25"/>
      <c r="E5" s="140"/>
      <c r="F5" s="68"/>
      <c r="H5" s="156"/>
    </row>
    <row r="6" spans="1:8" ht="24.75" customHeight="1" x14ac:dyDescent="0.25">
      <c r="A6" s="59" t="s">
        <v>73</v>
      </c>
      <c r="B6" s="209" t="s">
        <v>74</v>
      </c>
      <c r="C6" s="210"/>
      <c r="D6" s="211"/>
      <c r="E6" s="58" t="s">
        <v>313</v>
      </c>
      <c r="F6" s="39" t="s">
        <v>90</v>
      </c>
      <c r="H6" s="39" t="s">
        <v>90</v>
      </c>
    </row>
    <row r="7" spans="1:8" x14ac:dyDescent="0.25">
      <c r="A7" s="57">
        <v>300</v>
      </c>
      <c r="B7" s="202" t="s">
        <v>91</v>
      </c>
      <c r="C7" s="203"/>
      <c r="D7" s="204"/>
      <c r="E7" s="80"/>
      <c r="F7" s="108" t="s">
        <v>267</v>
      </c>
      <c r="H7" s="108" t="s">
        <v>267</v>
      </c>
    </row>
    <row r="8" spans="1:8" ht="15" customHeight="1" x14ac:dyDescent="0.25">
      <c r="A8" s="57">
        <v>301</v>
      </c>
      <c r="B8" s="199" t="s">
        <v>75</v>
      </c>
      <c r="C8" s="200"/>
      <c r="D8" s="201"/>
      <c r="E8" s="69"/>
      <c r="F8" s="121">
        <v>200</v>
      </c>
      <c r="H8" s="163">
        <f>(F8*$G$2)+F8</f>
        <v>202.2</v>
      </c>
    </row>
    <row r="9" spans="1:8" ht="15" customHeight="1" x14ac:dyDescent="0.25">
      <c r="A9" s="57">
        <v>302</v>
      </c>
      <c r="B9" s="206" t="s">
        <v>76</v>
      </c>
      <c r="C9" s="207"/>
      <c r="D9" s="208"/>
      <c r="E9" s="81"/>
      <c r="F9" s="120">
        <v>250</v>
      </c>
      <c r="H9" s="164">
        <f t="shared" ref="H9:H72" si="0">(F9*$G$2)+F9</f>
        <v>252.75</v>
      </c>
    </row>
    <row r="10" spans="1:8" ht="15" customHeight="1" x14ac:dyDescent="0.25">
      <c r="A10" s="57">
        <v>303</v>
      </c>
      <c r="B10" s="218" t="s">
        <v>127</v>
      </c>
      <c r="C10" s="219"/>
      <c r="D10" s="220"/>
      <c r="E10" s="71"/>
      <c r="F10" s="121">
        <v>900</v>
      </c>
      <c r="H10" s="163">
        <f t="shared" si="0"/>
        <v>909.9</v>
      </c>
    </row>
    <row r="11" spans="1:8" ht="15" customHeight="1" x14ac:dyDescent="0.25">
      <c r="A11" s="57">
        <v>304</v>
      </c>
      <c r="B11" s="221" t="s">
        <v>232</v>
      </c>
      <c r="C11" s="221"/>
      <c r="D11" s="221"/>
      <c r="E11" s="81"/>
      <c r="F11" s="120" t="s">
        <v>267</v>
      </c>
      <c r="H11" s="120" t="s">
        <v>267</v>
      </c>
    </row>
    <row r="12" spans="1:8" ht="28.5" customHeight="1" x14ac:dyDescent="0.25">
      <c r="A12" s="57">
        <v>305</v>
      </c>
      <c r="B12" s="199" t="s">
        <v>137</v>
      </c>
      <c r="C12" s="200"/>
      <c r="D12" s="201"/>
      <c r="E12" s="69"/>
      <c r="F12" s="121" t="s">
        <v>267</v>
      </c>
      <c r="H12" s="121" t="s">
        <v>267</v>
      </c>
    </row>
    <row r="13" spans="1:8" ht="28.5" customHeight="1" x14ac:dyDescent="0.25">
      <c r="A13" s="57">
        <v>306</v>
      </c>
      <c r="B13" s="206" t="s">
        <v>138</v>
      </c>
      <c r="C13" s="207"/>
      <c r="D13" s="208"/>
      <c r="E13" s="81"/>
      <c r="F13" s="120">
        <v>7800</v>
      </c>
      <c r="H13" s="164">
        <f t="shared" si="0"/>
        <v>7885.8</v>
      </c>
    </row>
    <row r="14" spans="1:8" ht="28.5" customHeight="1" x14ac:dyDescent="0.25">
      <c r="A14" s="57">
        <v>307</v>
      </c>
      <c r="B14" s="199" t="s">
        <v>140</v>
      </c>
      <c r="C14" s="200"/>
      <c r="D14" s="201"/>
      <c r="E14" s="69"/>
      <c r="F14" s="121" t="s">
        <v>267</v>
      </c>
      <c r="H14" s="121" t="s">
        <v>267</v>
      </c>
    </row>
    <row r="15" spans="1:8" ht="28.5" customHeight="1" x14ac:dyDescent="0.25">
      <c r="A15" s="57">
        <v>308</v>
      </c>
      <c r="B15" s="206" t="s">
        <v>141</v>
      </c>
      <c r="C15" s="207"/>
      <c r="D15" s="208"/>
      <c r="E15" s="81"/>
      <c r="F15" s="120" t="s">
        <v>267</v>
      </c>
      <c r="H15" s="120" t="s">
        <v>267</v>
      </c>
    </row>
    <row r="16" spans="1:8" ht="40.5" customHeight="1" x14ac:dyDescent="0.25">
      <c r="A16" s="57">
        <v>309</v>
      </c>
      <c r="B16" s="199" t="s">
        <v>143</v>
      </c>
      <c r="C16" s="200"/>
      <c r="D16" s="201"/>
      <c r="E16" s="89" t="s">
        <v>285</v>
      </c>
      <c r="F16" s="121">
        <v>12500</v>
      </c>
      <c r="H16" s="163">
        <f t="shared" si="0"/>
        <v>12637.5</v>
      </c>
    </row>
    <row r="17" spans="1:8" ht="40.5" customHeight="1" x14ac:dyDescent="0.25">
      <c r="A17" s="57">
        <v>310</v>
      </c>
      <c r="B17" s="206" t="s">
        <v>142</v>
      </c>
      <c r="C17" s="207"/>
      <c r="D17" s="208"/>
      <c r="E17" s="92" t="s">
        <v>285</v>
      </c>
      <c r="F17" s="120">
        <v>12500</v>
      </c>
      <c r="H17" s="164">
        <f t="shared" si="0"/>
        <v>12637.5</v>
      </c>
    </row>
    <row r="18" spans="1:8" ht="28.5" customHeight="1" x14ac:dyDescent="0.25">
      <c r="A18" s="57">
        <v>311</v>
      </c>
      <c r="B18" s="228" t="s">
        <v>129</v>
      </c>
      <c r="C18" s="229"/>
      <c r="D18" s="230"/>
      <c r="E18" s="72"/>
      <c r="F18" s="121">
        <v>650</v>
      </c>
      <c r="H18" s="163">
        <f t="shared" si="0"/>
        <v>657.15</v>
      </c>
    </row>
    <row r="19" spans="1:8" ht="15" customHeight="1" x14ac:dyDescent="0.25">
      <c r="A19" s="57">
        <v>312</v>
      </c>
      <c r="B19" s="231" t="s">
        <v>128</v>
      </c>
      <c r="C19" s="232"/>
      <c r="D19" s="233"/>
      <c r="E19" s="84"/>
      <c r="F19" s="120">
        <v>850</v>
      </c>
      <c r="H19" s="164">
        <f t="shared" si="0"/>
        <v>859.35</v>
      </c>
    </row>
    <row r="20" spans="1:8" ht="15" customHeight="1" x14ac:dyDescent="0.25">
      <c r="A20" s="57">
        <v>313</v>
      </c>
      <c r="B20" s="218" t="s">
        <v>146</v>
      </c>
      <c r="C20" s="219"/>
      <c r="D20" s="220"/>
      <c r="E20" s="71"/>
      <c r="F20" s="121" t="s">
        <v>267</v>
      </c>
      <c r="H20" s="121" t="s">
        <v>267</v>
      </c>
    </row>
    <row r="21" spans="1:8" ht="15" customHeight="1" x14ac:dyDescent="0.25">
      <c r="A21" s="57">
        <v>314</v>
      </c>
      <c r="B21" s="231" t="s">
        <v>176</v>
      </c>
      <c r="C21" s="232"/>
      <c r="D21" s="233"/>
      <c r="E21" s="84"/>
      <c r="F21" s="120">
        <v>150</v>
      </c>
      <c r="H21" s="164">
        <f t="shared" si="0"/>
        <v>151.65</v>
      </c>
    </row>
    <row r="22" spans="1:8" ht="15" customHeight="1" x14ac:dyDescent="0.25">
      <c r="A22" s="57">
        <v>315</v>
      </c>
      <c r="B22" s="199" t="s">
        <v>147</v>
      </c>
      <c r="C22" s="200"/>
      <c r="D22" s="201"/>
      <c r="E22" s="69"/>
      <c r="F22" s="121">
        <v>900</v>
      </c>
      <c r="H22" s="163">
        <f t="shared" si="0"/>
        <v>909.9</v>
      </c>
    </row>
    <row r="23" spans="1:8" ht="15" customHeight="1" x14ac:dyDescent="0.25">
      <c r="A23" s="57">
        <v>316</v>
      </c>
      <c r="B23" s="206" t="s">
        <v>148</v>
      </c>
      <c r="C23" s="207"/>
      <c r="D23" s="208"/>
      <c r="E23" s="81"/>
      <c r="F23" s="120">
        <v>2300</v>
      </c>
      <c r="H23" s="164">
        <f t="shared" si="0"/>
        <v>2325.3000000000002</v>
      </c>
    </row>
    <row r="24" spans="1:8" ht="15" customHeight="1" x14ac:dyDescent="0.25">
      <c r="A24" s="57">
        <v>317</v>
      </c>
      <c r="B24" s="199" t="s">
        <v>150</v>
      </c>
      <c r="C24" s="200"/>
      <c r="D24" s="201"/>
      <c r="E24" s="69"/>
      <c r="F24" s="121">
        <v>1300</v>
      </c>
      <c r="H24" s="163">
        <f t="shared" si="0"/>
        <v>1314.3</v>
      </c>
    </row>
    <row r="25" spans="1:8" ht="15" customHeight="1" x14ac:dyDescent="0.25">
      <c r="A25" s="57">
        <v>318</v>
      </c>
      <c r="B25" s="206" t="s">
        <v>77</v>
      </c>
      <c r="C25" s="207"/>
      <c r="D25" s="208"/>
      <c r="E25" s="81"/>
      <c r="F25" s="120" t="s">
        <v>268</v>
      </c>
      <c r="H25" s="122" t="s">
        <v>268</v>
      </c>
    </row>
    <row r="26" spans="1:8" ht="15" customHeight="1" x14ac:dyDescent="0.25">
      <c r="A26" s="57">
        <v>319</v>
      </c>
      <c r="B26" s="199" t="s">
        <v>149</v>
      </c>
      <c r="C26" s="200"/>
      <c r="D26" s="201"/>
      <c r="E26" s="69"/>
      <c r="F26" s="121">
        <v>350</v>
      </c>
      <c r="H26" s="163">
        <f t="shared" si="0"/>
        <v>353.85</v>
      </c>
    </row>
    <row r="27" spans="1:8" ht="15" customHeight="1" x14ac:dyDescent="0.25">
      <c r="A27" s="57">
        <v>320</v>
      </c>
      <c r="B27" s="206" t="s">
        <v>170</v>
      </c>
      <c r="C27" s="207"/>
      <c r="D27" s="208"/>
      <c r="E27" s="81"/>
      <c r="F27" s="120">
        <v>125</v>
      </c>
      <c r="H27" s="164">
        <f t="shared" si="0"/>
        <v>126.375</v>
      </c>
    </row>
    <row r="28" spans="1:8" ht="15" customHeight="1" x14ac:dyDescent="0.25">
      <c r="A28" s="57">
        <v>321</v>
      </c>
      <c r="B28" s="199" t="s">
        <v>237</v>
      </c>
      <c r="C28" s="200"/>
      <c r="D28" s="201"/>
      <c r="E28" s="69"/>
      <c r="F28" s="121">
        <v>50</v>
      </c>
      <c r="H28" s="163">
        <f t="shared" si="0"/>
        <v>50.55</v>
      </c>
    </row>
    <row r="29" spans="1:8" ht="15" customHeight="1" x14ac:dyDescent="0.25">
      <c r="A29" s="57">
        <v>322</v>
      </c>
      <c r="B29" s="206" t="s">
        <v>169</v>
      </c>
      <c r="C29" s="207"/>
      <c r="D29" s="208"/>
      <c r="E29" s="81"/>
      <c r="F29" s="120">
        <v>150</v>
      </c>
      <c r="H29" s="164">
        <f t="shared" si="0"/>
        <v>151.65</v>
      </c>
    </row>
    <row r="30" spans="1:8" ht="15" customHeight="1" x14ac:dyDescent="0.25">
      <c r="A30" s="57">
        <v>323</v>
      </c>
      <c r="B30" s="199" t="s">
        <v>152</v>
      </c>
      <c r="C30" s="200"/>
      <c r="D30" s="201"/>
      <c r="E30" s="69"/>
      <c r="F30" s="121">
        <v>85</v>
      </c>
      <c r="H30" s="163">
        <f t="shared" si="0"/>
        <v>85.935000000000002</v>
      </c>
    </row>
    <row r="31" spans="1:8" ht="15" customHeight="1" x14ac:dyDescent="0.25">
      <c r="A31" s="57">
        <v>324</v>
      </c>
      <c r="B31" s="206" t="s">
        <v>154</v>
      </c>
      <c r="C31" s="207"/>
      <c r="D31" s="208"/>
      <c r="E31" s="81"/>
      <c r="F31" s="120">
        <v>500</v>
      </c>
      <c r="H31" s="164">
        <f t="shared" si="0"/>
        <v>505.5</v>
      </c>
    </row>
    <row r="32" spans="1:8" ht="15" customHeight="1" x14ac:dyDescent="0.25">
      <c r="A32" s="57">
        <v>325</v>
      </c>
      <c r="B32" s="199" t="s">
        <v>155</v>
      </c>
      <c r="C32" s="200"/>
      <c r="D32" s="201"/>
      <c r="E32" s="69"/>
      <c r="F32" s="121">
        <v>800</v>
      </c>
      <c r="H32" s="163">
        <f t="shared" si="0"/>
        <v>808.8</v>
      </c>
    </row>
    <row r="33" spans="1:8" ht="15" customHeight="1" x14ac:dyDescent="0.25">
      <c r="A33" s="57">
        <v>326</v>
      </c>
      <c r="B33" s="206" t="s">
        <v>156</v>
      </c>
      <c r="C33" s="207"/>
      <c r="D33" s="208"/>
      <c r="E33" s="81"/>
      <c r="F33" s="120">
        <v>1100</v>
      </c>
      <c r="H33" s="164">
        <f t="shared" si="0"/>
        <v>1112.0999999999999</v>
      </c>
    </row>
    <row r="34" spans="1:8" ht="15" customHeight="1" x14ac:dyDescent="0.25">
      <c r="A34" s="57">
        <v>327</v>
      </c>
      <c r="B34" s="199" t="s">
        <v>157</v>
      </c>
      <c r="C34" s="200"/>
      <c r="D34" s="201"/>
      <c r="E34" s="69"/>
      <c r="F34" s="121">
        <v>1500</v>
      </c>
      <c r="H34" s="163">
        <f t="shared" si="0"/>
        <v>1516.5</v>
      </c>
    </row>
    <row r="35" spans="1:8" ht="15" customHeight="1" x14ac:dyDescent="0.25">
      <c r="A35" s="57">
        <v>328</v>
      </c>
      <c r="B35" s="206" t="s">
        <v>229</v>
      </c>
      <c r="C35" s="207"/>
      <c r="D35" s="208"/>
      <c r="E35" s="92" t="s">
        <v>284</v>
      </c>
      <c r="F35" s="120">
        <v>-2000</v>
      </c>
      <c r="H35" s="181">
        <v>-2000</v>
      </c>
    </row>
    <row r="36" spans="1:8" ht="15" customHeight="1" x14ac:dyDescent="0.25">
      <c r="A36" s="57">
        <v>329</v>
      </c>
      <c r="B36" s="199" t="s">
        <v>151</v>
      </c>
      <c r="C36" s="200"/>
      <c r="D36" s="201"/>
      <c r="E36" s="89"/>
      <c r="F36" s="121">
        <v>250</v>
      </c>
      <c r="H36" s="163">
        <f t="shared" si="0"/>
        <v>252.75</v>
      </c>
    </row>
    <row r="37" spans="1:8" ht="15" customHeight="1" x14ac:dyDescent="0.25">
      <c r="A37" s="57">
        <v>330</v>
      </c>
      <c r="B37" s="206" t="s">
        <v>166</v>
      </c>
      <c r="C37" s="207"/>
      <c r="D37" s="208"/>
      <c r="E37" s="92"/>
      <c r="F37" s="120">
        <v>80</v>
      </c>
      <c r="H37" s="164">
        <f t="shared" si="0"/>
        <v>80.88</v>
      </c>
    </row>
    <row r="38" spans="1:8" ht="15" customHeight="1" x14ac:dyDescent="0.25">
      <c r="A38" s="57">
        <v>331</v>
      </c>
      <c r="B38" s="199" t="s">
        <v>230</v>
      </c>
      <c r="C38" s="200"/>
      <c r="D38" s="201"/>
      <c r="E38" s="89"/>
      <c r="F38" s="121">
        <v>160</v>
      </c>
      <c r="H38" s="163">
        <f t="shared" si="0"/>
        <v>161.76</v>
      </c>
    </row>
    <row r="39" spans="1:8" ht="15" customHeight="1" x14ac:dyDescent="0.25">
      <c r="A39" s="57">
        <v>332</v>
      </c>
      <c r="B39" s="206" t="s">
        <v>159</v>
      </c>
      <c r="C39" s="207"/>
      <c r="D39" s="208"/>
      <c r="E39" s="92"/>
      <c r="F39" s="120">
        <v>1000</v>
      </c>
      <c r="H39" s="164">
        <f t="shared" si="0"/>
        <v>1011</v>
      </c>
    </row>
    <row r="40" spans="1:8" ht="15" customHeight="1" x14ac:dyDescent="0.25">
      <c r="A40" s="57">
        <v>333</v>
      </c>
      <c r="B40" s="199" t="s">
        <v>175</v>
      </c>
      <c r="C40" s="200"/>
      <c r="D40" s="201"/>
      <c r="E40" s="89"/>
      <c r="F40" s="121">
        <v>250</v>
      </c>
      <c r="H40" s="163">
        <f t="shared" si="0"/>
        <v>252.75</v>
      </c>
    </row>
    <row r="41" spans="1:8" ht="15" customHeight="1" x14ac:dyDescent="0.25">
      <c r="A41" s="57">
        <v>334</v>
      </c>
      <c r="B41" s="206" t="s">
        <v>226</v>
      </c>
      <c r="C41" s="207"/>
      <c r="D41" s="208"/>
      <c r="E41" s="92"/>
      <c r="F41" s="120">
        <v>450</v>
      </c>
      <c r="H41" s="164">
        <f t="shared" si="0"/>
        <v>454.95</v>
      </c>
    </row>
    <row r="42" spans="1:8" ht="15" customHeight="1" x14ac:dyDescent="0.25">
      <c r="A42" s="57">
        <v>335</v>
      </c>
      <c r="B42" s="199" t="s">
        <v>236</v>
      </c>
      <c r="C42" s="200"/>
      <c r="D42" s="201"/>
      <c r="E42" s="89"/>
      <c r="F42" s="121">
        <v>250</v>
      </c>
      <c r="H42" s="163">
        <f t="shared" si="0"/>
        <v>252.75</v>
      </c>
    </row>
    <row r="43" spans="1:8" ht="15" customHeight="1" x14ac:dyDescent="0.25">
      <c r="A43" s="57">
        <v>336</v>
      </c>
      <c r="B43" s="206" t="s">
        <v>162</v>
      </c>
      <c r="C43" s="207"/>
      <c r="D43" s="208"/>
      <c r="E43" s="92"/>
      <c r="F43" s="120">
        <v>450</v>
      </c>
      <c r="H43" s="164">
        <f t="shared" si="0"/>
        <v>454.95</v>
      </c>
    </row>
    <row r="44" spans="1:8" ht="15" customHeight="1" x14ac:dyDescent="0.25">
      <c r="A44" s="57">
        <v>337</v>
      </c>
      <c r="B44" s="199" t="s">
        <v>163</v>
      </c>
      <c r="C44" s="200"/>
      <c r="D44" s="201"/>
      <c r="E44" s="89"/>
      <c r="F44" s="121">
        <v>400</v>
      </c>
      <c r="H44" s="152">
        <f t="shared" si="0"/>
        <v>404.4</v>
      </c>
    </row>
    <row r="45" spans="1:8" ht="15" customHeight="1" x14ac:dyDescent="0.25">
      <c r="A45" s="57">
        <v>338</v>
      </c>
      <c r="B45" s="206" t="s">
        <v>164</v>
      </c>
      <c r="C45" s="207"/>
      <c r="D45" s="208"/>
      <c r="E45" s="92"/>
      <c r="F45" s="120">
        <v>450</v>
      </c>
      <c r="H45" s="164">
        <f t="shared" si="0"/>
        <v>454.95</v>
      </c>
    </row>
    <row r="46" spans="1:8" ht="15" customHeight="1" x14ac:dyDescent="0.25">
      <c r="A46" s="57">
        <v>339</v>
      </c>
      <c r="B46" s="199" t="s">
        <v>160</v>
      </c>
      <c r="C46" s="200"/>
      <c r="D46" s="201"/>
      <c r="E46" s="89"/>
      <c r="F46" s="121" t="s">
        <v>267</v>
      </c>
      <c r="H46" s="121" t="s">
        <v>267</v>
      </c>
    </row>
    <row r="47" spans="1:8" ht="15" customHeight="1" x14ac:dyDescent="0.25">
      <c r="A47" s="57">
        <v>340</v>
      </c>
      <c r="B47" s="212" t="s">
        <v>161</v>
      </c>
      <c r="C47" s="213"/>
      <c r="D47" s="214"/>
      <c r="E47" s="106"/>
      <c r="F47" s="120">
        <v>350</v>
      </c>
      <c r="H47" s="164">
        <f t="shared" si="0"/>
        <v>353.85</v>
      </c>
    </row>
    <row r="48" spans="1:8" ht="15" customHeight="1" x14ac:dyDescent="0.25">
      <c r="A48" s="57">
        <v>341</v>
      </c>
      <c r="B48" s="199" t="s">
        <v>219</v>
      </c>
      <c r="C48" s="200"/>
      <c r="D48" s="201"/>
      <c r="E48" s="89"/>
      <c r="F48" s="121">
        <v>800</v>
      </c>
      <c r="H48" s="163">
        <f t="shared" si="0"/>
        <v>808.8</v>
      </c>
    </row>
    <row r="49" spans="1:11" x14ac:dyDescent="0.25">
      <c r="A49" s="57">
        <v>342</v>
      </c>
      <c r="B49" s="212" t="s">
        <v>228</v>
      </c>
      <c r="C49" s="213"/>
      <c r="D49" s="214"/>
      <c r="E49" s="106"/>
      <c r="F49" s="120">
        <v>800</v>
      </c>
      <c r="H49" s="164">
        <f t="shared" si="0"/>
        <v>808.8</v>
      </c>
    </row>
    <row r="50" spans="1:11" ht="14.25" customHeight="1" x14ac:dyDescent="0.25">
      <c r="A50" s="57">
        <v>343</v>
      </c>
      <c r="B50" s="199" t="s">
        <v>153</v>
      </c>
      <c r="C50" s="200"/>
      <c r="D50" s="201"/>
      <c r="E50" s="89"/>
      <c r="F50" s="121">
        <v>200</v>
      </c>
      <c r="H50" s="163">
        <f t="shared" si="0"/>
        <v>202.2</v>
      </c>
    </row>
    <row r="51" spans="1:11" x14ac:dyDescent="0.25">
      <c r="A51" s="57">
        <v>344</v>
      </c>
      <c r="B51" s="212" t="s">
        <v>80</v>
      </c>
      <c r="C51" s="213"/>
      <c r="D51" s="214"/>
      <c r="E51" s="106"/>
      <c r="F51" s="120">
        <v>200</v>
      </c>
      <c r="H51" s="164">
        <f t="shared" si="0"/>
        <v>202.2</v>
      </c>
    </row>
    <row r="52" spans="1:11" ht="15" customHeight="1" x14ac:dyDescent="0.25">
      <c r="A52" s="57">
        <v>345</v>
      </c>
      <c r="B52" s="199" t="s">
        <v>216</v>
      </c>
      <c r="C52" s="200"/>
      <c r="D52" s="201"/>
      <c r="E52" s="89"/>
      <c r="F52" s="121">
        <v>20</v>
      </c>
      <c r="H52" s="163">
        <f t="shared" si="0"/>
        <v>20.22</v>
      </c>
    </row>
    <row r="53" spans="1:11" x14ac:dyDescent="0.25">
      <c r="A53" s="57">
        <v>346</v>
      </c>
      <c r="B53" s="212" t="s">
        <v>81</v>
      </c>
      <c r="C53" s="213"/>
      <c r="D53" s="214"/>
      <c r="E53" s="106"/>
      <c r="F53" s="120">
        <v>100</v>
      </c>
      <c r="H53" s="164">
        <f t="shared" si="0"/>
        <v>101.1</v>
      </c>
    </row>
    <row r="54" spans="1:11" x14ac:dyDescent="0.25">
      <c r="A54" s="57">
        <v>347</v>
      </c>
      <c r="B54" s="199" t="s">
        <v>82</v>
      </c>
      <c r="C54" s="200"/>
      <c r="D54" s="201"/>
      <c r="E54" s="89"/>
      <c r="F54" s="121">
        <v>250</v>
      </c>
      <c r="H54" s="163">
        <f t="shared" si="0"/>
        <v>252.75</v>
      </c>
    </row>
    <row r="55" spans="1:11" x14ac:dyDescent="0.25">
      <c r="A55" s="57">
        <v>348</v>
      </c>
      <c r="B55" s="212" t="s">
        <v>144</v>
      </c>
      <c r="C55" s="213"/>
      <c r="D55" s="214"/>
      <c r="E55" s="106"/>
      <c r="F55" s="120">
        <v>380</v>
      </c>
      <c r="H55" s="164">
        <f t="shared" si="0"/>
        <v>384.18</v>
      </c>
    </row>
    <row r="56" spans="1:11" x14ac:dyDescent="0.25">
      <c r="A56" s="57">
        <v>349</v>
      </c>
      <c r="B56" s="199" t="s">
        <v>145</v>
      </c>
      <c r="C56" s="200"/>
      <c r="D56" s="201"/>
      <c r="E56" s="89"/>
      <c r="F56" s="121">
        <v>450</v>
      </c>
      <c r="H56" s="163">
        <f t="shared" si="0"/>
        <v>454.95</v>
      </c>
    </row>
    <row r="57" spans="1:11" x14ac:dyDescent="0.25">
      <c r="A57" s="57">
        <v>350</v>
      </c>
      <c r="B57" s="212" t="s">
        <v>83</v>
      </c>
      <c r="C57" s="213"/>
      <c r="D57" s="214"/>
      <c r="E57" s="106"/>
      <c r="F57" s="120">
        <v>100</v>
      </c>
      <c r="H57" s="164">
        <f t="shared" si="0"/>
        <v>101.1</v>
      </c>
    </row>
    <row r="58" spans="1:11" ht="27.75" customHeight="1" x14ac:dyDescent="0.25">
      <c r="A58" s="57">
        <v>351</v>
      </c>
      <c r="B58" s="226" t="s">
        <v>242</v>
      </c>
      <c r="C58" s="226"/>
      <c r="D58" s="226"/>
      <c r="E58" s="89"/>
      <c r="F58" s="121">
        <v>-175</v>
      </c>
      <c r="H58" s="182">
        <v>-175</v>
      </c>
      <c r="K58" s="129"/>
    </row>
    <row r="59" spans="1:11" x14ac:dyDescent="0.25">
      <c r="A59" s="57">
        <v>352</v>
      </c>
      <c r="B59" s="212" t="s">
        <v>174</v>
      </c>
      <c r="C59" s="213"/>
      <c r="D59" s="214"/>
      <c r="E59" s="106"/>
      <c r="F59" s="120">
        <v>200</v>
      </c>
      <c r="H59" s="164">
        <f t="shared" si="0"/>
        <v>202.2</v>
      </c>
    </row>
    <row r="60" spans="1:11" x14ac:dyDescent="0.25">
      <c r="A60" s="57">
        <v>353</v>
      </c>
      <c r="B60" s="226" t="s">
        <v>171</v>
      </c>
      <c r="C60" s="226"/>
      <c r="D60" s="226"/>
      <c r="E60" s="89"/>
      <c r="F60" s="121">
        <v>25</v>
      </c>
      <c r="H60" s="163">
        <f t="shared" si="0"/>
        <v>25.274999999999999</v>
      </c>
    </row>
    <row r="61" spans="1:11" x14ac:dyDescent="0.25">
      <c r="A61" s="57">
        <v>354</v>
      </c>
      <c r="B61" s="234" t="s">
        <v>172</v>
      </c>
      <c r="C61" s="235"/>
      <c r="D61" s="236"/>
      <c r="E61" s="106"/>
      <c r="F61" s="120" t="s">
        <v>267</v>
      </c>
      <c r="H61" s="120" t="s">
        <v>267</v>
      </c>
    </row>
    <row r="62" spans="1:11" x14ac:dyDescent="0.25">
      <c r="A62" s="57">
        <v>355</v>
      </c>
      <c r="B62" s="199" t="s">
        <v>173</v>
      </c>
      <c r="C62" s="200"/>
      <c r="D62" s="201"/>
      <c r="E62" s="89"/>
      <c r="F62" s="121" t="s">
        <v>288</v>
      </c>
      <c r="H62" s="121" t="s">
        <v>288</v>
      </c>
    </row>
    <row r="63" spans="1:11" x14ac:dyDescent="0.25">
      <c r="A63" s="57">
        <v>356</v>
      </c>
      <c r="B63" s="234" t="s">
        <v>167</v>
      </c>
      <c r="C63" s="235"/>
      <c r="D63" s="236"/>
      <c r="E63" s="106"/>
      <c r="F63" s="120">
        <v>300</v>
      </c>
      <c r="H63" s="164">
        <f t="shared" si="0"/>
        <v>303.3</v>
      </c>
    </row>
    <row r="64" spans="1:11" x14ac:dyDescent="0.25">
      <c r="A64" s="57">
        <v>357</v>
      </c>
      <c r="B64" s="215" t="s">
        <v>178</v>
      </c>
      <c r="C64" s="216"/>
      <c r="D64" s="217"/>
      <c r="E64" s="89"/>
      <c r="F64" s="121">
        <v>175</v>
      </c>
      <c r="H64" s="163">
        <f t="shared" si="0"/>
        <v>176.92500000000001</v>
      </c>
    </row>
    <row r="65" spans="1:9" x14ac:dyDescent="0.25">
      <c r="A65" s="57">
        <v>358</v>
      </c>
      <c r="B65" s="234" t="s">
        <v>179</v>
      </c>
      <c r="C65" s="235"/>
      <c r="D65" s="236"/>
      <c r="E65" s="106"/>
      <c r="F65" s="120">
        <v>36</v>
      </c>
      <c r="H65" s="153">
        <f t="shared" si="0"/>
        <v>36.396000000000001</v>
      </c>
      <c r="I65" s="165"/>
    </row>
    <row r="66" spans="1:9" x14ac:dyDescent="0.25">
      <c r="A66" s="57">
        <v>359</v>
      </c>
      <c r="B66" s="215" t="s">
        <v>177</v>
      </c>
      <c r="C66" s="216"/>
      <c r="D66" s="217"/>
      <c r="E66" s="89"/>
      <c r="F66" s="121">
        <v>600</v>
      </c>
      <c r="H66" s="163">
        <f t="shared" si="0"/>
        <v>606.6</v>
      </c>
    </row>
    <row r="67" spans="1:9" x14ac:dyDescent="0.25">
      <c r="A67" s="57">
        <v>360</v>
      </c>
      <c r="B67" s="225" t="s">
        <v>131</v>
      </c>
      <c r="C67" s="225"/>
      <c r="D67" s="225"/>
      <c r="E67" s="107" t="s">
        <v>287</v>
      </c>
      <c r="F67" s="120">
        <v>1600</v>
      </c>
      <c r="H67" s="164">
        <f t="shared" si="0"/>
        <v>1617.6</v>
      </c>
    </row>
    <row r="68" spans="1:9" x14ac:dyDescent="0.25">
      <c r="A68" s="57">
        <v>361</v>
      </c>
      <c r="B68" s="199" t="s">
        <v>158</v>
      </c>
      <c r="C68" s="200"/>
      <c r="D68" s="201"/>
      <c r="E68" s="91"/>
      <c r="F68" s="121">
        <v>4800</v>
      </c>
      <c r="H68" s="163">
        <f t="shared" si="0"/>
        <v>4852.8</v>
      </c>
    </row>
    <row r="69" spans="1:9" ht="28.5" customHeight="1" x14ac:dyDescent="0.25">
      <c r="A69" s="57">
        <v>362</v>
      </c>
      <c r="B69" s="222" t="s">
        <v>240</v>
      </c>
      <c r="C69" s="223"/>
      <c r="D69" s="224"/>
      <c r="E69" s="107" t="s">
        <v>269</v>
      </c>
      <c r="F69" s="120" t="s">
        <v>288</v>
      </c>
      <c r="H69" s="120" t="s">
        <v>288</v>
      </c>
    </row>
    <row r="70" spans="1:9" ht="39.75" customHeight="1" x14ac:dyDescent="0.25">
      <c r="A70" s="57">
        <v>363</v>
      </c>
      <c r="B70" s="227" t="s">
        <v>241</v>
      </c>
      <c r="C70" s="227"/>
      <c r="D70" s="227"/>
      <c r="E70" s="70"/>
      <c r="F70" s="121">
        <v>5000</v>
      </c>
      <c r="H70" s="163">
        <f t="shared" si="0"/>
        <v>5055</v>
      </c>
    </row>
    <row r="71" spans="1:9" x14ac:dyDescent="0.25">
      <c r="A71" s="57">
        <v>364</v>
      </c>
      <c r="B71" s="225" t="s">
        <v>132</v>
      </c>
      <c r="C71" s="225"/>
      <c r="D71" s="225"/>
      <c r="E71" s="105"/>
      <c r="F71" s="120">
        <v>1150</v>
      </c>
      <c r="H71" s="164">
        <f t="shared" si="0"/>
        <v>1162.6500000000001</v>
      </c>
    </row>
    <row r="72" spans="1:9" x14ac:dyDescent="0.25">
      <c r="A72" s="57">
        <v>365</v>
      </c>
      <c r="B72" s="205" t="s">
        <v>168</v>
      </c>
      <c r="C72" s="205"/>
      <c r="D72" s="205"/>
      <c r="E72" s="70"/>
      <c r="F72" s="121">
        <v>200</v>
      </c>
      <c r="H72" s="163">
        <f t="shared" si="0"/>
        <v>202.2</v>
      </c>
    </row>
  </sheetData>
  <mergeCells count="68">
    <mergeCell ref="B1:D1"/>
    <mergeCell ref="B12:D12"/>
    <mergeCell ref="B6:D6"/>
    <mergeCell ref="B7:D7"/>
    <mergeCell ref="B8:D8"/>
    <mergeCell ref="B9:D9"/>
    <mergeCell ref="B10:D10"/>
    <mergeCell ref="B11:D11"/>
    <mergeCell ref="B49:D49"/>
    <mergeCell ref="B50:D50"/>
    <mergeCell ref="B47:D47"/>
    <mergeCell ref="B46:D46"/>
    <mergeCell ref="B34:D34"/>
    <mergeCell ref="B35:D35"/>
    <mergeCell ref="B36:D36"/>
    <mergeCell ref="B13:D13"/>
    <mergeCell ref="B14:D14"/>
    <mergeCell ref="B15:D15"/>
    <mergeCell ref="B16:D16"/>
    <mergeCell ref="B17:D17"/>
    <mergeCell ref="B18:D18"/>
    <mergeCell ref="B19:D19"/>
    <mergeCell ref="B30:D30"/>
    <mergeCell ref="B31:D31"/>
    <mergeCell ref="B32:D32"/>
    <mergeCell ref="B29:D29"/>
    <mergeCell ref="B20:D20"/>
    <mergeCell ref="B21:D21"/>
    <mergeCell ref="B22:D22"/>
    <mergeCell ref="B23:D23"/>
    <mergeCell ref="B28:D28"/>
    <mergeCell ref="B25:D25"/>
    <mergeCell ref="B26:D26"/>
    <mergeCell ref="B27:D27"/>
    <mergeCell ref="B24:D24"/>
    <mergeCell ref="B33:D33"/>
    <mergeCell ref="B48:D48"/>
    <mergeCell ref="B42:D42"/>
    <mergeCell ref="B37:D37"/>
    <mergeCell ref="B39:D39"/>
    <mergeCell ref="B40:D40"/>
    <mergeCell ref="B41:D41"/>
    <mergeCell ref="B38:D38"/>
    <mergeCell ref="B43:D43"/>
    <mergeCell ref="B44:D44"/>
    <mergeCell ref="B45:D45"/>
    <mergeCell ref="B59:D59"/>
    <mergeCell ref="B60:D60"/>
    <mergeCell ref="B51:D51"/>
    <mergeCell ref="B52:D52"/>
    <mergeCell ref="B53:D53"/>
    <mergeCell ref="B54:D54"/>
    <mergeCell ref="B55:D55"/>
    <mergeCell ref="B56:D56"/>
    <mergeCell ref="B57:D57"/>
    <mergeCell ref="B58:D58"/>
    <mergeCell ref="B70:D70"/>
    <mergeCell ref="B71:D71"/>
    <mergeCell ref="B72:D72"/>
    <mergeCell ref="B66:D66"/>
    <mergeCell ref="B67:D67"/>
    <mergeCell ref="B68:D68"/>
    <mergeCell ref="B69:D69"/>
    <mergeCell ref="B61:D61"/>
    <mergeCell ref="B62:D62"/>
    <mergeCell ref="B63:D63"/>
    <mergeCell ref="B64:D64"/>
    <mergeCell ref="B65:D65"/>
  </mergeCells>
  <pageMargins left="0.25" right="0.25" top="0.25" bottom="0.25" header="0.25" footer="0.25"/>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36"/>
  <sheetViews>
    <sheetView zoomScaleNormal="100" workbookViewId="0">
      <selection activeCell="A43" sqref="A43"/>
    </sheetView>
  </sheetViews>
  <sheetFormatPr defaultColWidth="9.140625" defaultRowHeight="15" x14ac:dyDescent="0.25"/>
  <cols>
    <col min="1" max="1" width="32" style="23" customWidth="1"/>
    <col min="2" max="2" width="37.28515625" style="23" customWidth="1"/>
    <col min="3" max="3" width="38.85546875" style="23" customWidth="1"/>
    <col min="4" max="16384" width="9.140625" style="23"/>
  </cols>
  <sheetData>
    <row r="1" spans="1:3" ht="39.75" customHeight="1" x14ac:dyDescent="0.25">
      <c r="A1" s="192" t="s">
        <v>29</v>
      </c>
      <c r="B1" s="193"/>
      <c r="C1" s="194"/>
    </row>
    <row r="2" spans="1:3" ht="15.75" x14ac:dyDescent="0.25">
      <c r="A2" s="74" t="s">
        <v>101</v>
      </c>
      <c r="B2" s="21" t="s">
        <v>0</v>
      </c>
      <c r="C2" s="44" t="s">
        <v>258</v>
      </c>
    </row>
    <row r="3" spans="1:3" ht="15.75" x14ac:dyDescent="0.25">
      <c r="A3" s="49" t="s">
        <v>39</v>
      </c>
      <c r="B3" s="21" t="s">
        <v>27</v>
      </c>
      <c r="C3" s="101" t="s">
        <v>259</v>
      </c>
    </row>
    <row r="4" spans="1:3" ht="15.75" x14ac:dyDescent="0.25">
      <c r="A4" s="50" t="s">
        <v>47</v>
      </c>
      <c r="B4" s="21" t="s">
        <v>1</v>
      </c>
      <c r="C4" s="102" t="s">
        <v>260</v>
      </c>
    </row>
    <row r="5" spans="1:3" ht="15.75" x14ac:dyDescent="0.25">
      <c r="A5" s="50" t="s">
        <v>189</v>
      </c>
      <c r="B5" s="21"/>
      <c r="C5" s="45"/>
    </row>
    <row r="6" spans="1:3" ht="20.25" customHeight="1" x14ac:dyDescent="0.3">
      <c r="A6" s="73"/>
      <c r="B6" s="22" t="s">
        <v>28</v>
      </c>
      <c r="C6" s="104">
        <v>78352.5</v>
      </c>
    </row>
    <row r="7" spans="1:3" ht="20.25" customHeight="1" x14ac:dyDescent="0.3">
      <c r="A7" s="51"/>
      <c r="B7" s="22"/>
      <c r="C7" s="48"/>
    </row>
    <row r="8" spans="1:3" s="4" customFormat="1" ht="89.25" customHeight="1" x14ac:dyDescent="0.15">
      <c r="A8" s="195" t="s">
        <v>187</v>
      </c>
      <c r="B8" s="196"/>
      <c r="C8" s="197"/>
    </row>
    <row r="9" spans="1:3" x14ac:dyDescent="0.25">
      <c r="A9" s="40" t="s">
        <v>48</v>
      </c>
      <c r="B9" s="1" t="s">
        <v>14</v>
      </c>
      <c r="C9" s="3" t="s">
        <v>318</v>
      </c>
    </row>
    <row r="10" spans="1:3" ht="15.75" customHeight="1" x14ac:dyDescent="0.25">
      <c r="A10" s="20" t="s">
        <v>9</v>
      </c>
      <c r="B10" s="12" t="s">
        <v>125</v>
      </c>
      <c r="C10" s="2" t="s">
        <v>261</v>
      </c>
    </row>
    <row r="11" spans="1:3" x14ac:dyDescent="0.25">
      <c r="A11" s="19" t="s">
        <v>12</v>
      </c>
      <c r="B11" s="79" t="s">
        <v>234</v>
      </c>
      <c r="C11" s="14"/>
    </row>
    <row r="12" spans="1:3" x14ac:dyDescent="0.25">
      <c r="A12" s="18" t="s">
        <v>10</v>
      </c>
      <c r="B12" s="12" t="s">
        <v>114</v>
      </c>
      <c r="C12" s="14"/>
    </row>
    <row r="13" spans="1:3" x14ac:dyDescent="0.25">
      <c r="A13" s="18" t="s">
        <v>18</v>
      </c>
      <c r="B13" s="12" t="s">
        <v>115</v>
      </c>
      <c r="C13" s="14"/>
    </row>
    <row r="14" spans="1:3" ht="15" customHeight="1" x14ac:dyDescent="0.25">
      <c r="A14" s="18" t="s">
        <v>7</v>
      </c>
      <c r="B14" s="12" t="s">
        <v>233</v>
      </c>
      <c r="C14" s="2" t="s">
        <v>262</v>
      </c>
    </row>
    <row r="15" spans="1:3" x14ac:dyDescent="0.25">
      <c r="A15" s="18" t="s">
        <v>117</v>
      </c>
      <c r="B15" s="79" t="s">
        <v>124</v>
      </c>
      <c r="C15" s="148" t="s">
        <v>263</v>
      </c>
    </row>
    <row r="16" spans="1:3" x14ac:dyDescent="0.25">
      <c r="A16" s="18" t="s">
        <v>118</v>
      </c>
      <c r="B16" s="79" t="s">
        <v>119</v>
      </c>
      <c r="C16" s="14"/>
    </row>
    <row r="17" spans="1:3" x14ac:dyDescent="0.25">
      <c r="A17" s="11" t="s">
        <v>2</v>
      </c>
      <c r="B17" s="11"/>
      <c r="C17" s="41"/>
    </row>
    <row r="18" spans="1:3" x14ac:dyDescent="0.25">
      <c r="A18" s="12" t="s">
        <v>52</v>
      </c>
      <c r="B18" s="12" t="s">
        <v>53</v>
      </c>
      <c r="C18" s="14"/>
    </row>
    <row r="19" spans="1:3" x14ac:dyDescent="0.25">
      <c r="A19" s="12" t="s">
        <v>3</v>
      </c>
      <c r="B19" s="12" t="s">
        <v>54</v>
      </c>
      <c r="C19" s="14"/>
    </row>
    <row r="20" spans="1:3" x14ac:dyDescent="0.25">
      <c r="A20" s="12" t="s">
        <v>8</v>
      </c>
      <c r="B20" s="12" t="s">
        <v>218</v>
      </c>
      <c r="C20" s="77" t="s">
        <v>264</v>
      </c>
    </row>
    <row r="21" spans="1:3" x14ac:dyDescent="0.25">
      <c r="A21" s="12" t="s">
        <v>224</v>
      </c>
      <c r="B21" s="12" t="s">
        <v>225</v>
      </c>
      <c r="C21" s="77" t="s">
        <v>265</v>
      </c>
    </row>
    <row r="22" spans="1:3" ht="15.75" customHeight="1" x14ac:dyDescent="0.25">
      <c r="A22" s="86" t="s">
        <v>181</v>
      </c>
      <c r="B22" s="85" t="s">
        <v>180</v>
      </c>
      <c r="C22" s="14"/>
    </row>
    <row r="23" spans="1:3" x14ac:dyDescent="0.25">
      <c r="A23" s="12" t="s">
        <v>56</v>
      </c>
      <c r="B23" s="12" t="s">
        <v>56</v>
      </c>
      <c r="C23" s="14"/>
    </row>
    <row r="24" spans="1:3" x14ac:dyDescent="0.25">
      <c r="A24" s="12" t="s">
        <v>57</v>
      </c>
      <c r="B24" s="12" t="s">
        <v>57</v>
      </c>
      <c r="C24" s="14"/>
    </row>
    <row r="25" spans="1:3" x14ac:dyDescent="0.25">
      <c r="A25" s="12" t="s">
        <v>58</v>
      </c>
      <c r="B25" s="12" t="s">
        <v>58</v>
      </c>
      <c r="C25" s="14"/>
    </row>
    <row r="26" spans="1:3" x14ac:dyDescent="0.25">
      <c r="A26" s="11" t="s">
        <v>5</v>
      </c>
      <c r="B26" s="11"/>
      <c r="C26" s="41"/>
    </row>
    <row r="27" spans="1:3" x14ac:dyDescent="0.25">
      <c r="A27" s="18" t="s">
        <v>60</v>
      </c>
      <c r="B27" s="24" t="s">
        <v>110</v>
      </c>
      <c r="C27" s="14"/>
    </row>
    <row r="28" spans="1:3" ht="15" customHeight="1" x14ac:dyDescent="0.25">
      <c r="A28" s="18" t="s">
        <v>16</v>
      </c>
      <c r="B28" s="24" t="s">
        <v>120</v>
      </c>
      <c r="C28" s="14"/>
    </row>
    <row r="29" spans="1:3" x14ac:dyDescent="0.25">
      <c r="A29" s="18" t="s">
        <v>67</v>
      </c>
      <c r="B29" s="24" t="s">
        <v>185</v>
      </c>
      <c r="C29" s="14"/>
    </row>
    <row r="30" spans="1:3" ht="15.75" customHeight="1" x14ac:dyDescent="0.25">
      <c r="A30" s="18" t="s">
        <v>62</v>
      </c>
      <c r="B30" s="17" t="s">
        <v>182</v>
      </c>
      <c r="C30" s="15"/>
    </row>
    <row r="31" spans="1:3" ht="15.75" customHeight="1" x14ac:dyDescent="0.25">
      <c r="A31" s="18" t="s">
        <v>121</v>
      </c>
      <c r="B31" s="17" t="s">
        <v>186</v>
      </c>
      <c r="C31" s="14"/>
    </row>
    <row r="32" spans="1:3" x14ac:dyDescent="0.25">
      <c r="A32" s="12" t="s">
        <v>4</v>
      </c>
      <c r="B32" s="12" t="s">
        <v>227</v>
      </c>
      <c r="C32" s="13" t="s">
        <v>266</v>
      </c>
    </row>
    <row r="33" spans="1:3" x14ac:dyDescent="0.25">
      <c r="A33" s="18" t="s">
        <v>69</v>
      </c>
      <c r="B33" s="17" t="s">
        <v>122</v>
      </c>
      <c r="C33" s="14"/>
    </row>
    <row r="34" spans="1:3" x14ac:dyDescent="0.25">
      <c r="A34" s="18" t="s">
        <v>71</v>
      </c>
      <c r="B34" s="17" t="s">
        <v>183</v>
      </c>
      <c r="C34" s="103">
        <v>50000</v>
      </c>
    </row>
    <row r="35" spans="1:3" x14ac:dyDescent="0.25">
      <c r="A35" s="18" t="s">
        <v>123</v>
      </c>
      <c r="B35" s="17" t="s">
        <v>184</v>
      </c>
      <c r="C35" s="103">
        <v>90000</v>
      </c>
    </row>
    <row r="36" spans="1:3" x14ac:dyDescent="0.25">
      <c r="A36" s="18" t="s">
        <v>192</v>
      </c>
      <c r="B36" s="17" t="s">
        <v>183</v>
      </c>
      <c r="C36" s="103">
        <v>50000</v>
      </c>
    </row>
  </sheetData>
  <mergeCells count="2">
    <mergeCell ref="A1:C1"/>
    <mergeCell ref="A8:C8"/>
  </mergeCells>
  <pageMargins left="0.25" right="0.25" top="0.25" bottom="0.25" header="0.25" footer="0.25"/>
  <pageSetup scale="94"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H77"/>
  <sheetViews>
    <sheetView zoomScaleNormal="100" workbookViewId="0">
      <selection activeCell="A43" sqref="A43"/>
    </sheetView>
  </sheetViews>
  <sheetFormatPr defaultColWidth="9.140625" defaultRowHeight="15" x14ac:dyDescent="0.25"/>
  <cols>
    <col min="1" max="1" width="15.85546875" style="23" customWidth="1"/>
    <col min="2" max="2" width="5.42578125" style="23" customWidth="1"/>
    <col min="3" max="3" width="28.85546875" style="23" customWidth="1"/>
    <col min="4" max="4" width="17.85546875" style="23" customWidth="1"/>
    <col min="5" max="5" width="19" style="5" customWidth="1"/>
    <col min="6" max="6" width="14.7109375" style="23" hidden="1" customWidth="1"/>
    <col min="7" max="7" width="0" style="23" hidden="1" customWidth="1"/>
    <col min="8" max="8" width="14.7109375" style="150" customWidth="1"/>
    <col min="9" max="16384" width="9.140625" style="23"/>
  </cols>
  <sheetData>
    <row r="1" spans="1:8" x14ac:dyDescent="0.25">
      <c r="A1" s="147" t="s">
        <v>101</v>
      </c>
      <c r="B1" s="131"/>
      <c r="C1" s="132" t="s">
        <v>19</v>
      </c>
      <c r="D1" s="145"/>
      <c r="E1" s="136" t="s">
        <v>0</v>
      </c>
      <c r="F1" s="141" t="str">
        <f>'Table of Contents'!D4</f>
        <v xml:space="preserve">                     Summit Bus</v>
      </c>
      <c r="G1" s="23" t="s">
        <v>319</v>
      </c>
      <c r="H1" s="161" t="s">
        <v>258</v>
      </c>
    </row>
    <row r="2" spans="1:8" x14ac:dyDescent="0.25">
      <c r="A2" s="54" t="s">
        <v>39</v>
      </c>
      <c r="B2" s="60"/>
      <c r="C2" s="61"/>
      <c r="D2" s="62"/>
      <c r="E2" s="144"/>
      <c r="F2" s="63"/>
      <c r="G2" s="149">
        <v>1.0999999999999999E-2</v>
      </c>
      <c r="H2" s="168"/>
    </row>
    <row r="3" spans="1:8" x14ac:dyDescent="0.25">
      <c r="A3" s="55" t="s">
        <v>47</v>
      </c>
      <c r="B3" s="64"/>
      <c r="C3" s="65"/>
      <c r="D3" s="30"/>
      <c r="E3" s="138"/>
      <c r="F3" s="66"/>
      <c r="H3" s="160"/>
    </row>
    <row r="4" spans="1:8" x14ac:dyDescent="0.25">
      <c r="A4" s="55" t="s">
        <v>204</v>
      </c>
      <c r="B4" s="67"/>
      <c r="C4" s="62"/>
      <c r="D4" s="25"/>
      <c r="E4" s="139"/>
      <c r="F4" s="66"/>
      <c r="H4" s="160"/>
    </row>
    <row r="5" spans="1:8" x14ac:dyDescent="0.25">
      <c r="A5" s="56"/>
      <c r="B5" s="67"/>
      <c r="C5" s="62"/>
      <c r="D5" s="25"/>
      <c r="E5" s="140"/>
      <c r="F5" s="68"/>
      <c r="H5" s="162"/>
    </row>
    <row r="6" spans="1:8" ht="24" customHeight="1" x14ac:dyDescent="0.25">
      <c r="A6" s="59" t="s">
        <v>73</v>
      </c>
      <c r="B6" s="209" t="s">
        <v>74</v>
      </c>
      <c r="C6" s="210"/>
      <c r="D6" s="211"/>
      <c r="E6" s="58" t="s">
        <v>313</v>
      </c>
      <c r="F6" s="39" t="s">
        <v>90</v>
      </c>
      <c r="H6" s="169" t="s">
        <v>90</v>
      </c>
    </row>
    <row r="7" spans="1:8" x14ac:dyDescent="0.25">
      <c r="A7" s="57">
        <v>400</v>
      </c>
      <c r="B7" s="202" t="s">
        <v>91</v>
      </c>
      <c r="C7" s="203"/>
      <c r="D7" s="204"/>
      <c r="E7" s="90"/>
      <c r="F7" s="120" t="s">
        <v>267</v>
      </c>
      <c r="H7" s="120" t="s">
        <v>267</v>
      </c>
    </row>
    <row r="8" spans="1:8" ht="15" customHeight="1" x14ac:dyDescent="0.25">
      <c r="A8" s="57">
        <v>401</v>
      </c>
      <c r="B8" s="199" t="s">
        <v>75</v>
      </c>
      <c r="C8" s="200"/>
      <c r="D8" s="201"/>
      <c r="E8" s="89"/>
      <c r="F8" s="121">
        <v>200</v>
      </c>
      <c r="H8" s="163">
        <f>(F8*$G$2)+F8</f>
        <v>202.2</v>
      </c>
    </row>
    <row r="9" spans="1:8" ht="15" customHeight="1" x14ac:dyDescent="0.25">
      <c r="A9" s="57">
        <v>402</v>
      </c>
      <c r="B9" s="206" t="s">
        <v>76</v>
      </c>
      <c r="C9" s="207"/>
      <c r="D9" s="208"/>
      <c r="E9" s="92"/>
      <c r="F9" s="120">
        <v>250</v>
      </c>
      <c r="H9" s="164">
        <f t="shared" ref="H9:H72" si="0">(F9*$G$2)+F9</f>
        <v>252.75</v>
      </c>
    </row>
    <row r="10" spans="1:8" ht="15" customHeight="1" x14ac:dyDescent="0.25">
      <c r="A10" s="57">
        <v>403</v>
      </c>
      <c r="B10" s="218" t="s">
        <v>127</v>
      </c>
      <c r="C10" s="219"/>
      <c r="D10" s="220"/>
      <c r="E10" s="71"/>
      <c r="F10" s="121">
        <v>900</v>
      </c>
      <c r="H10" s="163">
        <f t="shared" si="0"/>
        <v>909.9</v>
      </c>
    </row>
    <row r="11" spans="1:8" ht="15" customHeight="1" x14ac:dyDescent="0.25">
      <c r="A11" s="57">
        <v>404</v>
      </c>
      <c r="B11" s="221" t="s">
        <v>232</v>
      </c>
      <c r="C11" s="221"/>
      <c r="D11" s="221"/>
      <c r="E11" s="92"/>
      <c r="F11" s="120" t="s">
        <v>267</v>
      </c>
      <c r="H11" s="158" t="s">
        <v>267</v>
      </c>
    </row>
    <row r="12" spans="1:8" ht="28.5" customHeight="1" x14ac:dyDescent="0.25">
      <c r="A12" s="57">
        <v>405</v>
      </c>
      <c r="B12" s="199" t="s">
        <v>137</v>
      </c>
      <c r="C12" s="200"/>
      <c r="D12" s="201"/>
      <c r="E12" s="89"/>
      <c r="F12" s="121" t="s">
        <v>267</v>
      </c>
      <c r="H12" s="159" t="s">
        <v>267</v>
      </c>
    </row>
    <row r="13" spans="1:8" ht="28.5" customHeight="1" x14ac:dyDescent="0.25">
      <c r="A13" s="57">
        <v>406</v>
      </c>
      <c r="B13" s="206" t="s">
        <v>138</v>
      </c>
      <c r="C13" s="207"/>
      <c r="D13" s="208"/>
      <c r="E13" s="92"/>
      <c r="F13" s="120">
        <v>7800</v>
      </c>
      <c r="H13" s="164">
        <f t="shared" si="0"/>
        <v>7885.8</v>
      </c>
    </row>
    <row r="14" spans="1:8" ht="28.5" customHeight="1" x14ac:dyDescent="0.25">
      <c r="A14" s="57">
        <v>407</v>
      </c>
      <c r="B14" s="199" t="s">
        <v>140</v>
      </c>
      <c r="C14" s="200"/>
      <c r="D14" s="201"/>
      <c r="E14" s="89"/>
      <c r="F14" s="121" t="s">
        <v>267</v>
      </c>
      <c r="H14" s="159" t="s">
        <v>267</v>
      </c>
    </row>
    <row r="15" spans="1:8" ht="28.5" customHeight="1" x14ac:dyDescent="0.25">
      <c r="A15" s="57">
        <v>408</v>
      </c>
      <c r="B15" s="206" t="s">
        <v>141</v>
      </c>
      <c r="C15" s="207"/>
      <c r="D15" s="208"/>
      <c r="E15" s="92"/>
      <c r="F15" s="120" t="s">
        <v>267</v>
      </c>
      <c r="H15" s="158" t="s">
        <v>267</v>
      </c>
    </row>
    <row r="16" spans="1:8" ht="40.5" customHeight="1" x14ac:dyDescent="0.25">
      <c r="A16" s="57">
        <v>409</v>
      </c>
      <c r="B16" s="199" t="s">
        <v>143</v>
      </c>
      <c r="C16" s="200"/>
      <c r="D16" s="201"/>
      <c r="E16" s="89" t="s">
        <v>285</v>
      </c>
      <c r="F16" s="121">
        <v>12500</v>
      </c>
      <c r="H16" s="163">
        <f t="shared" si="0"/>
        <v>12637.5</v>
      </c>
    </row>
    <row r="17" spans="1:8" ht="40.5" customHeight="1" x14ac:dyDescent="0.25">
      <c r="A17" s="57">
        <v>410</v>
      </c>
      <c r="B17" s="206" t="s">
        <v>142</v>
      </c>
      <c r="C17" s="207"/>
      <c r="D17" s="208"/>
      <c r="E17" s="92" t="s">
        <v>285</v>
      </c>
      <c r="F17" s="120">
        <v>12500</v>
      </c>
      <c r="H17" s="164">
        <f t="shared" si="0"/>
        <v>12637.5</v>
      </c>
    </row>
    <row r="18" spans="1:8" ht="28.5" customHeight="1" x14ac:dyDescent="0.25">
      <c r="A18" s="57">
        <v>411</v>
      </c>
      <c r="B18" s="228" t="s">
        <v>129</v>
      </c>
      <c r="C18" s="229"/>
      <c r="D18" s="230"/>
      <c r="E18" s="72"/>
      <c r="F18" s="121">
        <v>650</v>
      </c>
      <c r="H18" s="163">
        <f t="shared" si="0"/>
        <v>657.15</v>
      </c>
    </row>
    <row r="19" spans="1:8" ht="15" customHeight="1" x14ac:dyDescent="0.25">
      <c r="A19" s="57">
        <v>412</v>
      </c>
      <c r="B19" s="231" t="s">
        <v>128</v>
      </c>
      <c r="C19" s="232"/>
      <c r="D19" s="233"/>
      <c r="E19" s="84"/>
      <c r="F19" s="120">
        <v>850</v>
      </c>
      <c r="H19" s="164">
        <f t="shared" si="0"/>
        <v>859.35</v>
      </c>
    </row>
    <row r="20" spans="1:8" ht="15" customHeight="1" x14ac:dyDescent="0.25">
      <c r="A20" s="57">
        <v>413</v>
      </c>
      <c r="B20" s="218" t="s">
        <v>146</v>
      </c>
      <c r="C20" s="219"/>
      <c r="D20" s="220"/>
      <c r="E20" s="71"/>
      <c r="F20" s="121" t="s">
        <v>267</v>
      </c>
      <c r="H20" s="159" t="s">
        <v>267</v>
      </c>
    </row>
    <row r="21" spans="1:8" ht="15" customHeight="1" x14ac:dyDescent="0.25">
      <c r="A21" s="57">
        <v>414</v>
      </c>
      <c r="B21" s="231" t="s">
        <v>176</v>
      </c>
      <c r="C21" s="232"/>
      <c r="D21" s="233"/>
      <c r="E21" s="84"/>
      <c r="F21" s="120">
        <v>150</v>
      </c>
      <c r="H21" s="164">
        <f t="shared" si="0"/>
        <v>151.65</v>
      </c>
    </row>
    <row r="22" spans="1:8" ht="15" customHeight="1" x14ac:dyDescent="0.25">
      <c r="A22" s="57">
        <v>415</v>
      </c>
      <c r="B22" s="199" t="s">
        <v>147</v>
      </c>
      <c r="C22" s="200"/>
      <c r="D22" s="201"/>
      <c r="E22" s="89"/>
      <c r="F22" s="121">
        <v>900</v>
      </c>
      <c r="H22" s="163">
        <f t="shared" si="0"/>
        <v>909.9</v>
      </c>
    </row>
    <row r="23" spans="1:8" ht="15" customHeight="1" x14ac:dyDescent="0.25">
      <c r="A23" s="57">
        <v>416</v>
      </c>
      <c r="B23" s="206" t="s">
        <v>148</v>
      </c>
      <c r="C23" s="207"/>
      <c r="D23" s="208"/>
      <c r="E23" s="92"/>
      <c r="F23" s="120">
        <v>2300</v>
      </c>
      <c r="H23" s="164">
        <f t="shared" si="0"/>
        <v>2325.3000000000002</v>
      </c>
    </row>
    <row r="24" spans="1:8" ht="15" customHeight="1" x14ac:dyDescent="0.25">
      <c r="A24" s="57">
        <v>417</v>
      </c>
      <c r="B24" s="199" t="s">
        <v>150</v>
      </c>
      <c r="C24" s="200"/>
      <c r="D24" s="201"/>
      <c r="E24" s="89"/>
      <c r="F24" s="121">
        <v>1300</v>
      </c>
      <c r="H24" s="163">
        <f t="shared" si="0"/>
        <v>1314.3</v>
      </c>
    </row>
    <row r="25" spans="1:8" ht="15" customHeight="1" x14ac:dyDescent="0.25">
      <c r="A25" s="57">
        <v>418</v>
      </c>
      <c r="B25" s="206" t="s">
        <v>77</v>
      </c>
      <c r="C25" s="207"/>
      <c r="D25" s="208"/>
      <c r="E25" s="92"/>
      <c r="F25" s="120" t="s">
        <v>268</v>
      </c>
      <c r="H25" s="158" t="s">
        <v>268</v>
      </c>
    </row>
    <row r="26" spans="1:8" ht="15" customHeight="1" x14ac:dyDescent="0.25">
      <c r="A26" s="57">
        <v>419</v>
      </c>
      <c r="B26" s="199" t="s">
        <v>149</v>
      </c>
      <c r="C26" s="200"/>
      <c r="D26" s="201"/>
      <c r="E26" s="89"/>
      <c r="F26" s="121">
        <v>350</v>
      </c>
      <c r="H26" s="163">
        <f t="shared" si="0"/>
        <v>353.85</v>
      </c>
    </row>
    <row r="27" spans="1:8" ht="15" customHeight="1" x14ac:dyDescent="0.25">
      <c r="A27" s="57">
        <v>420</v>
      </c>
      <c r="B27" s="206" t="s">
        <v>170</v>
      </c>
      <c r="C27" s="207"/>
      <c r="D27" s="208"/>
      <c r="E27" s="92"/>
      <c r="F27" s="120">
        <v>125</v>
      </c>
      <c r="H27" s="164">
        <f t="shared" si="0"/>
        <v>126.375</v>
      </c>
    </row>
    <row r="28" spans="1:8" ht="15" customHeight="1" x14ac:dyDescent="0.25">
      <c r="A28" s="57">
        <v>421</v>
      </c>
      <c r="B28" s="199" t="s">
        <v>237</v>
      </c>
      <c r="C28" s="200"/>
      <c r="D28" s="201"/>
      <c r="E28" s="89"/>
      <c r="F28" s="121">
        <v>50</v>
      </c>
      <c r="H28" s="163">
        <f t="shared" si="0"/>
        <v>50.55</v>
      </c>
    </row>
    <row r="29" spans="1:8" ht="15" customHeight="1" x14ac:dyDescent="0.25">
      <c r="A29" s="57">
        <v>422</v>
      </c>
      <c r="B29" s="206" t="s">
        <v>169</v>
      </c>
      <c r="C29" s="207"/>
      <c r="D29" s="208"/>
      <c r="E29" s="92"/>
      <c r="F29" s="120">
        <v>150</v>
      </c>
      <c r="H29" s="164">
        <f t="shared" si="0"/>
        <v>151.65</v>
      </c>
    </row>
    <row r="30" spans="1:8" ht="15" customHeight="1" x14ac:dyDescent="0.25">
      <c r="A30" s="57">
        <v>423</v>
      </c>
      <c r="B30" s="199" t="s">
        <v>152</v>
      </c>
      <c r="C30" s="200"/>
      <c r="D30" s="201"/>
      <c r="E30" s="89"/>
      <c r="F30" s="121">
        <v>85</v>
      </c>
      <c r="H30" s="163">
        <f t="shared" si="0"/>
        <v>85.935000000000002</v>
      </c>
    </row>
    <row r="31" spans="1:8" ht="15" customHeight="1" x14ac:dyDescent="0.25">
      <c r="A31" s="57">
        <v>424</v>
      </c>
      <c r="B31" s="206" t="s">
        <v>154</v>
      </c>
      <c r="C31" s="207"/>
      <c r="D31" s="208"/>
      <c r="E31" s="92"/>
      <c r="F31" s="120">
        <v>500</v>
      </c>
      <c r="H31" s="164">
        <f t="shared" si="0"/>
        <v>505.5</v>
      </c>
    </row>
    <row r="32" spans="1:8" ht="15" customHeight="1" x14ac:dyDescent="0.25">
      <c r="A32" s="57">
        <v>425</v>
      </c>
      <c r="B32" s="199" t="s">
        <v>155</v>
      </c>
      <c r="C32" s="200"/>
      <c r="D32" s="201"/>
      <c r="E32" s="89"/>
      <c r="F32" s="121">
        <v>800</v>
      </c>
      <c r="H32" s="163">
        <f t="shared" si="0"/>
        <v>808.8</v>
      </c>
    </row>
    <row r="33" spans="1:8" ht="15" customHeight="1" x14ac:dyDescent="0.25">
      <c r="A33" s="57">
        <v>426</v>
      </c>
      <c r="B33" s="206" t="s">
        <v>156</v>
      </c>
      <c r="C33" s="207"/>
      <c r="D33" s="208"/>
      <c r="E33" s="92"/>
      <c r="F33" s="120">
        <v>1100</v>
      </c>
      <c r="H33" s="164">
        <f t="shared" si="0"/>
        <v>1112.0999999999999</v>
      </c>
    </row>
    <row r="34" spans="1:8" ht="15" customHeight="1" x14ac:dyDescent="0.25">
      <c r="A34" s="57">
        <v>427</v>
      </c>
      <c r="B34" s="199" t="s">
        <v>157</v>
      </c>
      <c r="C34" s="200"/>
      <c r="D34" s="201"/>
      <c r="E34" s="89"/>
      <c r="F34" s="121">
        <v>1500</v>
      </c>
      <c r="H34" s="163">
        <f t="shared" si="0"/>
        <v>1516.5</v>
      </c>
    </row>
    <row r="35" spans="1:8" ht="15" customHeight="1" x14ac:dyDescent="0.25">
      <c r="A35" s="57">
        <v>428</v>
      </c>
      <c r="B35" s="206" t="s">
        <v>229</v>
      </c>
      <c r="C35" s="207"/>
      <c r="D35" s="208"/>
      <c r="E35" s="92" t="s">
        <v>284</v>
      </c>
      <c r="F35" s="120">
        <v>-2000</v>
      </c>
      <c r="H35" s="181">
        <v>-2000</v>
      </c>
    </row>
    <row r="36" spans="1:8" ht="15" customHeight="1" x14ac:dyDescent="0.25">
      <c r="A36" s="57">
        <v>429</v>
      </c>
      <c r="B36" s="199" t="s">
        <v>151</v>
      </c>
      <c r="C36" s="200"/>
      <c r="D36" s="201"/>
      <c r="E36" s="89"/>
      <c r="F36" s="121">
        <v>250</v>
      </c>
      <c r="H36" s="163">
        <f t="shared" si="0"/>
        <v>252.75</v>
      </c>
    </row>
    <row r="37" spans="1:8" ht="15" customHeight="1" x14ac:dyDescent="0.25">
      <c r="A37" s="57">
        <v>430</v>
      </c>
      <c r="B37" s="206" t="s">
        <v>166</v>
      </c>
      <c r="C37" s="207"/>
      <c r="D37" s="208"/>
      <c r="E37" s="92"/>
      <c r="F37" s="120">
        <v>80</v>
      </c>
      <c r="H37" s="164">
        <f t="shared" si="0"/>
        <v>80.88</v>
      </c>
    </row>
    <row r="38" spans="1:8" ht="15" customHeight="1" x14ac:dyDescent="0.25">
      <c r="A38" s="57">
        <v>431</v>
      </c>
      <c r="B38" s="199" t="s">
        <v>230</v>
      </c>
      <c r="C38" s="200"/>
      <c r="D38" s="201"/>
      <c r="E38" s="89"/>
      <c r="F38" s="121">
        <v>160</v>
      </c>
      <c r="H38" s="163">
        <f t="shared" si="0"/>
        <v>161.76</v>
      </c>
    </row>
    <row r="39" spans="1:8" ht="15" customHeight="1" x14ac:dyDescent="0.25">
      <c r="A39" s="57">
        <v>432</v>
      </c>
      <c r="B39" s="206" t="s">
        <v>159</v>
      </c>
      <c r="C39" s="207"/>
      <c r="D39" s="208"/>
      <c r="E39" s="92"/>
      <c r="F39" s="120">
        <v>1000</v>
      </c>
      <c r="H39" s="164">
        <f t="shared" si="0"/>
        <v>1011</v>
      </c>
    </row>
    <row r="40" spans="1:8" ht="15" customHeight="1" x14ac:dyDescent="0.25">
      <c r="A40" s="57">
        <v>433</v>
      </c>
      <c r="B40" s="199" t="s">
        <v>175</v>
      </c>
      <c r="C40" s="200"/>
      <c r="D40" s="201"/>
      <c r="E40" s="89"/>
      <c r="F40" s="121">
        <v>250</v>
      </c>
      <c r="H40" s="163">
        <f t="shared" si="0"/>
        <v>252.75</v>
      </c>
    </row>
    <row r="41" spans="1:8" ht="15" customHeight="1" x14ac:dyDescent="0.25">
      <c r="A41" s="57">
        <v>434</v>
      </c>
      <c r="B41" s="206" t="s">
        <v>226</v>
      </c>
      <c r="C41" s="207"/>
      <c r="D41" s="208"/>
      <c r="E41" s="92"/>
      <c r="F41" s="120">
        <v>450</v>
      </c>
      <c r="H41" s="164">
        <f t="shared" si="0"/>
        <v>454.95</v>
      </c>
    </row>
    <row r="42" spans="1:8" ht="15" customHeight="1" x14ac:dyDescent="0.25">
      <c r="A42" s="57">
        <v>435</v>
      </c>
      <c r="B42" s="199" t="s">
        <v>236</v>
      </c>
      <c r="C42" s="200"/>
      <c r="D42" s="201"/>
      <c r="E42" s="89"/>
      <c r="F42" s="121">
        <v>250</v>
      </c>
      <c r="H42" s="163">
        <f t="shared" si="0"/>
        <v>252.75</v>
      </c>
    </row>
    <row r="43" spans="1:8" ht="15" customHeight="1" x14ac:dyDescent="0.25">
      <c r="A43" s="57">
        <v>436</v>
      </c>
      <c r="B43" s="206" t="s">
        <v>162</v>
      </c>
      <c r="C43" s="207"/>
      <c r="D43" s="208"/>
      <c r="E43" s="92"/>
      <c r="F43" s="120">
        <v>450</v>
      </c>
      <c r="H43" s="164">
        <f t="shared" si="0"/>
        <v>454.95</v>
      </c>
    </row>
    <row r="44" spans="1:8" ht="15" customHeight="1" x14ac:dyDescent="0.25">
      <c r="A44" s="57">
        <v>437</v>
      </c>
      <c r="B44" s="199" t="s">
        <v>163</v>
      </c>
      <c r="C44" s="200"/>
      <c r="D44" s="201"/>
      <c r="E44" s="89"/>
      <c r="F44" s="121">
        <v>400</v>
      </c>
      <c r="H44" s="152">
        <f t="shared" si="0"/>
        <v>404.4</v>
      </c>
    </row>
    <row r="45" spans="1:8" ht="15" customHeight="1" x14ac:dyDescent="0.25">
      <c r="A45" s="57">
        <v>438</v>
      </c>
      <c r="B45" s="206" t="s">
        <v>164</v>
      </c>
      <c r="C45" s="207"/>
      <c r="D45" s="208"/>
      <c r="E45" s="92"/>
      <c r="F45" s="120">
        <v>450</v>
      </c>
      <c r="H45" s="164">
        <f t="shared" si="0"/>
        <v>454.95</v>
      </c>
    </row>
    <row r="46" spans="1:8" ht="15" customHeight="1" x14ac:dyDescent="0.25">
      <c r="A46" s="57">
        <v>439</v>
      </c>
      <c r="B46" s="199" t="s">
        <v>160</v>
      </c>
      <c r="C46" s="200"/>
      <c r="D46" s="201"/>
      <c r="E46" s="89"/>
      <c r="F46" s="121" t="s">
        <v>267</v>
      </c>
      <c r="H46" s="159" t="s">
        <v>267</v>
      </c>
    </row>
    <row r="47" spans="1:8" ht="15" customHeight="1" x14ac:dyDescent="0.25">
      <c r="A47" s="57">
        <v>440</v>
      </c>
      <c r="B47" s="212" t="s">
        <v>161</v>
      </c>
      <c r="C47" s="213"/>
      <c r="D47" s="214"/>
      <c r="E47" s="106"/>
      <c r="F47" s="120">
        <v>350</v>
      </c>
      <c r="H47" s="164">
        <f t="shared" si="0"/>
        <v>353.85</v>
      </c>
    </row>
    <row r="48" spans="1:8" ht="15" customHeight="1" x14ac:dyDescent="0.25">
      <c r="A48" s="57">
        <v>441</v>
      </c>
      <c r="B48" s="199" t="s">
        <v>219</v>
      </c>
      <c r="C48" s="200"/>
      <c r="D48" s="201"/>
      <c r="E48" s="89"/>
      <c r="F48" s="121">
        <v>800</v>
      </c>
      <c r="H48" s="163">
        <f t="shared" si="0"/>
        <v>808.8</v>
      </c>
    </row>
    <row r="49" spans="1:8" x14ac:dyDescent="0.25">
      <c r="A49" s="57">
        <v>442</v>
      </c>
      <c r="B49" s="212" t="s">
        <v>228</v>
      </c>
      <c r="C49" s="213"/>
      <c r="D49" s="214"/>
      <c r="E49" s="106"/>
      <c r="F49" s="120">
        <v>800</v>
      </c>
      <c r="H49" s="164">
        <f t="shared" si="0"/>
        <v>808.8</v>
      </c>
    </row>
    <row r="50" spans="1:8" x14ac:dyDescent="0.25">
      <c r="A50" s="57">
        <v>443</v>
      </c>
      <c r="B50" s="199" t="s">
        <v>153</v>
      </c>
      <c r="C50" s="200"/>
      <c r="D50" s="201"/>
      <c r="E50" s="89"/>
      <c r="F50" s="121">
        <v>200</v>
      </c>
      <c r="H50" s="163">
        <f t="shared" si="0"/>
        <v>202.2</v>
      </c>
    </row>
    <row r="51" spans="1:8" x14ac:dyDescent="0.25">
      <c r="A51" s="57">
        <v>444</v>
      </c>
      <c r="B51" s="212" t="s">
        <v>80</v>
      </c>
      <c r="C51" s="213"/>
      <c r="D51" s="214"/>
      <c r="E51" s="106"/>
      <c r="F51" s="120">
        <v>200</v>
      </c>
      <c r="H51" s="164">
        <f t="shared" si="0"/>
        <v>202.2</v>
      </c>
    </row>
    <row r="52" spans="1:8" ht="15" customHeight="1" x14ac:dyDescent="0.25">
      <c r="A52" s="57">
        <v>445</v>
      </c>
      <c r="B52" s="199" t="s">
        <v>216</v>
      </c>
      <c r="C52" s="200"/>
      <c r="D52" s="201"/>
      <c r="E52" s="89"/>
      <c r="F52" s="121">
        <v>20</v>
      </c>
      <c r="H52" s="163">
        <f t="shared" si="0"/>
        <v>20.22</v>
      </c>
    </row>
    <row r="53" spans="1:8" x14ac:dyDescent="0.25">
      <c r="A53" s="57">
        <v>446</v>
      </c>
      <c r="B53" s="212" t="s">
        <v>81</v>
      </c>
      <c r="C53" s="213"/>
      <c r="D53" s="214"/>
      <c r="E53" s="106"/>
      <c r="F53" s="120">
        <v>100</v>
      </c>
      <c r="H53" s="164">
        <f t="shared" si="0"/>
        <v>101.1</v>
      </c>
    </row>
    <row r="54" spans="1:8" x14ac:dyDescent="0.25">
      <c r="A54" s="57">
        <v>447</v>
      </c>
      <c r="B54" s="199" t="s">
        <v>82</v>
      </c>
      <c r="C54" s="200"/>
      <c r="D54" s="201"/>
      <c r="E54" s="89"/>
      <c r="F54" s="121">
        <v>250</v>
      </c>
      <c r="H54" s="163">
        <f t="shared" si="0"/>
        <v>252.75</v>
      </c>
    </row>
    <row r="55" spans="1:8" x14ac:dyDescent="0.25">
      <c r="A55" s="57">
        <v>448</v>
      </c>
      <c r="B55" s="212" t="s">
        <v>144</v>
      </c>
      <c r="C55" s="213"/>
      <c r="D55" s="214"/>
      <c r="E55" s="106"/>
      <c r="F55" s="120">
        <v>380</v>
      </c>
      <c r="H55" s="164">
        <f t="shared" si="0"/>
        <v>384.18</v>
      </c>
    </row>
    <row r="56" spans="1:8" x14ac:dyDescent="0.25">
      <c r="A56" s="57">
        <v>449</v>
      </c>
      <c r="B56" s="199" t="s">
        <v>145</v>
      </c>
      <c r="C56" s="200"/>
      <c r="D56" s="201"/>
      <c r="E56" s="89"/>
      <c r="F56" s="121">
        <v>450</v>
      </c>
      <c r="H56" s="163">
        <f t="shared" si="0"/>
        <v>454.95</v>
      </c>
    </row>
    <row r="57" spans="1:8" x14ac:dyDescent="0.25">
      <c r="A57" s="57">
        <v>450</v>
      </c>
      <c r="B57" s="212" t="s">
        <v>83</v>
      </c>
      <c r="C57" s="213"/>
      <c r="D57" s="214"/>
      <c r="E57" s="106"/>
      <c r="F57" s="120">
        <v>100</v>
      </c>
      <c r="H57" s="164">
        <f t="shared" si="0"/>
        <v>101.1</v>
      </c>
    </row>
    <row r="58" spans="1:8" x14ac:dyDescent="0.25">
      <c r="A58" s="57">
        <v>451</v>
      </c>
      <c r="B58" s="226" t="s">
        <v>209</v>
      </c>
      <c r="C58" s="226"/>
      <c r="D58" s="226"/>
      <c r="E58" s="89"/>
      <c r="F58" s="121">
        <v>-175</v>
      </c>
      <c r="H58" s="182">
        <v>-175</v>
      </c>
    </row>
    <row r="59" spans="1:8" x14ac:dyDescent="0.25">
      <c r="A59" s="57">
        <v>452</v>
      </c>
      <c r="B59" s="212" t="s">
        <v>174</v>
      </c>
      <c r="C59" s="213"/>
      <c r="D59" s="214"/>
      <c r="E59" s="106"/>
      <c r="F59" s="120">
        <v>200</v>
      </c>
      <c r="H59" s="164">
        <f t="shared" si="0"/>
        <v>202.2</v>
      </c>
    </row>
    <row r="60" spans="1:8" x14ac:dyDescent="0.25">
      <c r="A60" s="57">
        <v>453</v>
      </c>
      <c r="B60" s="226" t="s">
        <v>171</v>
      </c>
      <c r="C60" s="226"/>
      <c r="D60" s="226"/>
      <c r="E60" s="89"/>
      <c r="F60" s="121">
        <v>25</v>
      </c>
      <c r="H60" s="163">
        <f t="shared" si="0"/>
        <v>25.274999999999999</v>
      </c>
    </row>
    <row r="61" spans="1:8" x14ac:dyDescent="0.25">
      <c r="A61" s="57">
        <v>454</v>
      </c>
      <c r="B61" s="234" t="s">
        <v>172</v>
      </c>
      <c r="C61" s="235"/>
      <c r="D61" s="236"/>
      <c r="E61" s="106"/>
      <c r="F61" s="120" t="s">
        <v>267</v>
      </c>
      <c r="H61" s="158" t="s">
        <v>267</v>
      </c>
    </row>
    <row r="62" spans="1:8" x14ac:dyDescent="0.25">
      <c r="A62" s="57">
        <v>455</v>
      </c>
      <c r="B62" s="199" t="s">
        <v>173</v>
      </c>
      <c r="C62" s="200"/>
      <c r="D62" s="201"/>
      <c r="E62" s="89"/>
      <c r="F62" s="121" t="s">
        <v>288</v>
      </c>
      <c r="H62" s="159" t="s">
        <v>288</v>
      </c>
    </row>
    <row r="63" spans="1:8" x14ac:dyDescent="0.25">
      <c r="A63" s="57">
        <v>456</v>
      </c>
      <c r="B63" s="234" t="s">
        <v>167</v>
      </c>
      <c r="C63" s="235"/>
      <c r="D63" s="236"/>
      <c r="E63" s="106"/>
      <c r="F63" s="120">
        <v>300</v>
      </c>
      <c r="H63" s="164">
        <f t="shared" si="0"/>
        <v>303.3</v>
      </c>
    </row>
    <row r="64" spans="1:8" x14ac:dyDescent="0.25">
      <c r="A64" s="57">
        <v>457</v>
      </c>
      <c r="B64" s="215" t="s">
        <v>178</v>
      </c>
      <c r="C64" s="216"/>
      <c r="D64" s="217"/>
      <c r="E64" s="89"/>
      <c r="F64" s="121">
        <v>175</v>
      </c>
      <c r="H64" s="163">
        <f t="shared" si="0"/>
        <v>176.92500000000001</v>
      </c>
    </row>
    <row r="65" spans="1:8" x14ac:dyDescent="0.25">
      <c r="A65" s="57">
        <v>458</v>
      </c>
      <c r="B65" s="234" t="s">
        <v>179</v>
      </c>
      <c r="C65" s="235"/>
      <c r="D65" s="236"/>
      <c r="E65" s="106"/>
      <c r="F65" s="120">
        <v>36</v>
      </c>
      <c r="H65" s="164">
        <f t="shared" si="0"/>
        <v>36.396000000000001</v>
      </c>
    </row>
    <row r="66" spans="1:8" x14ac:dyDescent="0.25">
      <c r="A66" s="57">
        <v>459</v>
      </c>
      <c r="B66" s="215" t="s">
        <v>177</v>
      </c>
      <c r="C66" s="216"/>
      <c r="D66" s="217"/>
      <c r="E66" s="89"/>
      <c r="F66" s="121">
        <v>600</v>
      </c>
      <c r="H66" s="163">
        <f t="shared" si="0"/>
        <v>606.6</v>
      </c>
    </row>
    <row r="67" spans="1:8" x14ac:dyDescent="0.25">
      <c r="A67" s="57">
        <v>460</v>
      </c>
      <c r="B67" s="225" t="s">
        <v>131</v>
      </c>
      <c r="C67" s="225"/>
      <c r="D67" s="225"/>
      <c r="E67" s="107" t="s">
        <v>287</v>
      </c>
      <c r="F67" s="120">
        <v>1600</v>
      </c>
      <c r="H67" s="164">
        <f t="shared" si="0"/>
        <v>1617.6</v>
      </c>
    </row>
    <row r="68" spans="1:8" x14ac:dyDescent="0.25">
      <c r="A68" s="57">
        <v>461</v>
      </c>
      <c r="B68" s="199" t="s">
        <v>158</v>
      </c>
      <c r="C68" s="200"/>
      <c r="D68" s="201"/>
      <c r="E68" s="91"/>
      <c r="F68" s="121">
        <v>4800</v>
      </c>
      <c r="H68" s="163">
        <f t="shared" si="0"/>
        <v>4852.8</v>
      </c>
    </row>
    <row r="69" spans="1:8" ht="28.5" customHeight="1" x14ac:dyDescent="0.25">
      <c r="A69" s="57">
        <v>462</v>
      </c>
      <c r="B69" s="222" t="s">
        <v>243</v>
      </c>
      <c r="C69" s="223"/>
      <c r="D69" s="224"/>
      <c r="E69" s="107" t="s">
        <v>269</v>
      </c>
      <c r="F69" s="120" t="s">
        <v>288</v>
      </c>
      <c r="H69" s="158" t="s">
        <v>288</v>
      </c>
    </row>
    <row r="70" spans="1:8" ht="39.75" customHeight="1" x14ac:dyDescent="0.25">
      <c r="A70" s="57">
        <v>463</v>
      </c>
      <c r="B70" s="227" t="s">
        <v>314</v>
      </c>
      <c r="C70" s="227"/>
      <c r="D70" s="227"/>
      <c r="E70" s="91"/>
      <c r="F70" s="121">
        <v>5000</v>
      </c>
      <c r="H70" s="163">
        <f t="shared" si="0"/>
        <v>5055</v>
      </c>
    </row>
    <row r="71" spans="1:8" x14ac:dyDescent="0.25">
      <c r="A71" s="57">
        <v>464</v>
      </c>
      <c r="B71" s="225" t="s">
        <v>132</v>
      </c>
      <c r="C71" s="225"/>
      <c r="D71" s="225"/>
      <c r="E71" s="107"/>
      <c r="F71" s="120">
        <v>1150</v>
      </c>
      <c r="H71" s="164">
        <f t="shared" si="0"/>
        <v>1162.6500000000001</v>
      </c>
    </row>
    <row r="72" spans="1:8" x14ac:dyDescent="0.25">
      <c r="A72" s="57">
        <v>465</v>
      </c>
      <c r="B72" s="205" t="s">
        <v>168</v>
      </c>
      <c r="C72" s="205"/>
      <c r="D72" s="205"/>
      <c r="E72" s="91"/>
      <c r="F72" s="121">
        <v>200</v>
      </c>
      <c r="H72" s="163">
        <f t="shared" si="0"/>
        <v>202.2</v>
      </c>
    </row>
    <row r="77" spans="1:8" x14ac:dyDescent="0.25">
      <c r="A77" s="165"/>
    </row>
  </sheetData>
  <mergeCells count="67">
    <mergeCell ref="B28:D28"/>
    <mergeCell ref="B42:D42"/>
    <mergeCell ref="B12:D12"/>
    <mergeCell ref="B6:D6"/>
    <mergeCell ref="B7:D7"/>
    <mergeCell ref="B8:D8"/>
    <mergeCell ref="B9:D9"/>
    <mergeCell ref="B10:D10"/>
    <mergeCell ref="B11:D11"/>
    <mergeCell ref="B37:D37"/>
    <mergeCell ref="B25:D25"/>
    <mergeCell ref="B26:D26"/>
    <mergeCell ref="B27:D27"/>
    <mergeCell ref="B39:D39"/>
    <mergeCell ref="B40:D40"/>
    <mergeCell ref="B29:D29"/>
    <mergeCell ref="B24:D24"/>
    <mergeCell ref="B13:D13"/>
    <mergeCell ref="B14:D14"/>
    <mergeCell ref="B15:D15"/>
    <mergeCell ref="B16:D16"/>
    <mergeCell ref="B17:D17"/>
    <mergeCell ref="B18:D18"/>
    <mergeCell ref="B19:D19"/>
    <mergeCell ref="B20:D20"/>
    <mergeCell ref="B21:D21"/>
    <mergeCell ref="B22:D22"/>
    <mergeCell ref="B23:D23"/>
    <mergeCell ref="B48:D48"/>
    <mergeCell ref="B49:D49"/>
    <mergeCell ref="B50:D50"/>
    <mergeCell ref="B47:D47"/>
    <mergeCell ref="B46:D46"/>
    <mergeCell ref="B43:D43"/>
    <mergeCell ref="B44:D44"/>
    <mergeCell ref="B45:D45"/>
    <mergeCell ref="B30:D30"/>
    <mergeCell ref="B31:D31"/>
    <mergeCell ref="B32:D32"/>
    <mergeCell ref="B33:D33"/>
    <mergeCell ref="B38:D38"/>
    <mergeCell ref="B41:D41"/>
    <mergeCell ref="B34:D34"/>
    <mergeCell ref="B35:D35"/>
    <mergeCell ref="B36:D36"/>
    <mergeCell ref="B59:D59"/>
    <mergeCell ref="B60:D60"/>
    <mergeCell ref="B51:D51"/>
    <mergeCell ref="B52:D52"/>
    <mergeCell ref="B53:D53"/>
    <mergeCell ref="B54:D54"/>
    <mergeCell ref="B55:D55"/>
    <mergeCell ref="B56:D56"/>
    <mergeCell ref="B57:D57"/>
    <mergeCell ref="B58:D58"/>
    <mergeCell ref="B70:D70"/>
    <mergeCell ref="B71:D71"/>
    <mergeCell ref="B72:D72"/>
    <mergeCell ref="B66:D66"/>
    <mergeCell ref="B67:D67"/>
    <mergeCell ref="B68:D68"/>
    <mergeCell ref="B69:D69"/>
    <mergeCell ref="B61:D61"/>
    <mergeCell ref="B62:D62"/>
    <mergeCell ref="B63:D63"/>
    <mergeCell ref="B64:D64"/>
    <mergeCell ref="B65:D65"/>
  </mergeCells>
  <pageMargins left="0.25" right="0.25" top="0.25" bottom="0.25" header="0.25" footer="0.25"/>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Table of Contents</vt:lpstr>
      <vt:lpstr>Item 1 Base</vt:lpstr>
      <vt:lpstr>Item 1 Options</vt:lpstr>
      <vt:lpstr>Item 2 Base</vt:lpstr>
      <vt:lpstr>Item 2 Options</vt:lpstr>
      <vt:lpstr>Item 3 Base</vt:lpstr>
      <vt:lpstr>Item 3 Options</vt:lpstr>
      <vt:lpstr>Item 4 Base</vt:lpstr>
      <vt:lpstr>Item 4 Options</vt:lpstr>
      <vt:lpstr>Item 5 Base</vt:lpstr>
      <vt:lpstr>Item 5 Options</vt:lpstr>
      <vt:lpstr>Item 6 Base</vt:lpstr>
      <vt:lpstr>Item 6 Options</vt:lpstr>
      <vt:lpstr>Item 7 Base</vt:lpstr>
      <vt:lpstr>Item 7 Options</vt:lpstr>
      <vt:lpstr>Item 8 Base</vt:lpstr>
      <vt:lpstr>Item 8 Options</vt:lpstr>
      <vt:lpstr>Item 9 Base</vt:lpstr>
      <vt:lpstr>Item 9 Options</vt:lpstr>
      <vt:lpstr>Sheet2</vt:lpstr>
      <vt:lpstr>Sheet1</vt:lpstr>
      <vt:lpstr>'Item 1 Base'!Print_Titles</vt:lpstr>
      <vt:lpstr>'Item 2 Base'!Print_Titles</vt:lpstr>
      <vt:lpstr>'Item 3 Base'!Print_Titles</vt:lpstr>
      <vt:lpstr>'Item 4 Base'!Print_Titles</vt:lpstr>
      <vt:lpstr>'Item 5 Base'!Print_Titles</vt:lpstr>
      <vt:lpstr>'Item 6 Base'!Print_Titles</vt:lpstr>
      <vt:lpstr>'Item 7 Base'!Print_Titles</vt:lpstr>
      <vt:lpstr>'Item 8 Base'!Print_Titles</vt:lpstr>
      <vt:lpstr>'Item 9 Base'!Print_Titles</vt:lpstr>
    </vt:vector>
  </TitlesOfParts>
  <Company>State of Arkansas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Leverett</dc:creator>
  <cp:lastModifiedBy>Melissa Greene</cp:lastModifiedBy>
  <cp:lastPrinted>2019-10-18T14:20:35Z</cp:lastPrinted>
  <dcterms:created xsi:type="dcterms:W3CDTF">2012-12-11T16:19:51Z</dcterms:created>
  <dcterms:modified xsi:type="dcterms:W3CDTF">2019-11-05T21:14:30Z</dcterms:modified>
</cp:coreProperties>
</file>